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Eagle\2nd(3PEAK, DC-DC reset IC)\no shielding EMI test report\"/>
    </mc:Choice>
  </mc:AlternateContent>
  <bookViews>
    <workbookView xWindow="0" yWindow="0" windowWidth="13550" windowHeight="7310" tabRatio="444" activeTab="2"/>
  </bookViews>
  <sheets>
    <sheet name="Comparison Table 1220" sheetId="6" r:id="rId1"/>
    <sheet name="Thermal data" sheetId="1" r:id="rId2"/>
    <sheet name="IR &amp; Picture" sheetId="7" r:id="rId3"/>
  </sheets>
  <calcPr calcId="162913"/>
</workbook>
</file>

<file path=xl/calcChain.xml><?xml version="1.0" encoding="utf-8"?>
<calcChain xmlns="http://schemas.openxmlformats.org/spreadsheetml/2006/main">
  <c r="AS12" i="1" l="1"/>
  <c r="AT12" i="1" s="1"/>
  <c r="AO12" i="1"/>
  <c r="AP12" i="1" s="1"/>
  <c r="AS11" i="1"/>
  <c r="AO11" i="1"/>
  <c r="AS10" i="1"/>
  <c r="AT10" i="1" s="1"/>
  <c r="AU10" i="1" s="1"/>
  <c r="AO10" i="1"/>
  <c r="AP10" i="1" s="1"/>
  <c r="AQ10" i="1" s="1"/>
  <c r="AS9" i="1"/>
  <c r="AO9" i="1"/>
  <c r="AK12" i="1"/>
  <c r="AL12" i="1" s="1"/>
  <c r="AG12" i="1"/>
  <c r="AH12" i="1" s="1"/>
  <c r="AK11" i="1"/>
  <c r="AG11" i="1"/>
  <c r="AK10" i="1"/>
  <c r="AL10" i="1" s="1"/>
  <c r="AM10" i="1" s="1"/>
  <c r="AG10" i="1"/>
  <c r="AH10" i="1" s="1"/>
  <c r="AI10" i="1" s="1"/>
  <c r="AK9" i="1"/>
  <c r="AG9" i="1"/>
  <c r="AC12" i="1"/>
  <c r="AD12" i="1" s="1"/>
  <c r="Y12" i="1"/>
  <c r="Z12" i="1" s="1"/>
  <c r="AC11" i="1"/>
  <c r="Y11" i="1"/>
  <c r="AC10" i="1"/>
  <c r="AD10" i="1" s="1"/>
  <c r="AE10" i="1" s="1"/>
  <c r="Y10" i="1"/>
  <c r="Z10" i="1" s="1"/>
  <c r="AA10" i="1" s="1"/>
  <c r="AC9" i="1"/>
  <c r="Y9" i="1"/>
  <c r="U12" i="1"/>
  <c r="V12" i="1" s="1"/>
  <c r="Q12" i="1"/>
  <c r="R12" i="1" s="1"/>
  <c r="M12" i="1"/>
  <c r="N12" i="1" s="1"/>
  <c r="I12" i="1"/>
  <c r="J12" i="1" s="1"/>
  <c r="U11" i="1"/>
  <c r="Q11" i="1"/>
  <c r="M11" i="1"/>
  <c r="I11" i="1"/>
  <c r="U10" i="1"/>
  <c r="V10" i="1" s="1"/>
  <c r="W10" i="1" s="1"/>
  <c r="Q10" i="1"/>
  <c r="R10" i="1" s="1"/>
  <c r="S10" i="1" s="1"/>
  <c r="M10" i="1"/>
  <c r="N10" i="1" s="1"/>
  <c r="O10" i="1" s="1"/>
  <c r="I10" i="1"/>
  <c r="J10" i="1" s="1"/>
  <c r="K10" i="1" s="1"/>
  <c r="U9" i="1"/>
  <c r="V9" i="1" s="1"/>
  <c r="W9" i="1" s="1"/>
  <c r="Q9" i="1"/>
  <c r="M9" i="1"/>
  <c r="N9" i="1" s="1"/>
  <c r="O9" i="1" s="1"/>
  <c r="I9" i="1"/>
  <c r="F9" i="1" l="1"/>
  <c r="Z9" i="1" s="1"/>
  <c r="AA9" i="1" s="1"/>
  <c r="J9" i="1" l="1"/>
  <c r="K9" i="1" s="1"/>
  <c r="R9" i="1"/>
  <c r="S9" i="1" s="1"/>
  <c r="AH9" i="1"/>
  <c r="AI9" i="1" s="1"/>
  <c r="AP9" i="1"/>
  <c r="AQ9" i="1" s="1"/>
  <c r="AL9" i="1"/>
  <c r="AM9" i="1" s="1"/>
  <c r="AT9" i="1"/>
  <c r="AU9" i="1" s="1"/>
  <c r="AD9" i="1"/>
  <c r="AE9" i="1" s="1"/>
  <c r="G13" i="1"/>
</calcChain>
</file>

<file path=xl/sharedStrings.xml><?xml version="1.0" encoding="utf-8"?>
<sst xmlns="http://schemas.openxmlformats.org/spreadsheetml/2006/main" count="166" uniqueCount="97">
  <si>
    <t>Product Name</t>
  </si>
  <si>
    <t>Component</t>
  </si>
  <si>
    <t>Power
[W]</t>
  </si>
  <si>
    <t>Designator</t>
  </si>
  <si>
    <t>Name of test engineer</t>
  </si>
  <si>
    <t>Software build</t>
  </si>
  <si>
    <t>Orientation</t>
  </si>
  <si>
    <t>Board #</t>
  </si>
  <si>
    <t>T_J °C</t>
  </si>
  <si>
    <t>INSERT PICTURES OF ALL THERMOCOUPLE LOCATION, COMPONENTS AND HOUSING IN THIS PAGE</t>
  </si>
  <si>
    <t>Project Code</t>
    <phoneticPr fontId="4" type="noConversion"/>
  </si>
  <si>
    <t>Margin</t>
    <phoneticPr fontId="4" type="noConversion"/>
  </si>
  <si>
    <t>θ_JC
[W/°C]</t>
    <phoneticPr fontId="4" type="noConversion"/>
  </si>
  <si>
    <t>Junction 
MAX [°C]</t>
    <phoneticPr fontId="4" type="noConversion"/>
  </si>
  <si>
    <t xml:space="preserve">T Case
MAX [°C] </t>
    <phoneticPr fontId="4" type="noConversion"/>
  </si>
  <si>
    <t>Housing Top side</t>
    <phoneticPr fontId="4" type="noConversion"/>
  </si>
  <si>
    <t>Housing Bottom side</t>
    <phoneticPr fontId="4" type="noConversion"/>
  </si>
  <si>
    <t>Foxconn Sepc
(*90%)</t>
    <phoneticPr fontId="4" type="noConversion"/>
  </si>
  <si>
    <t>PCB Bottom</t>
    <phoneticPr fontId="4" type="noConversion"/>
  </si>
  <si>
    <t>Housing Top</t>
  </si>
  <si>
    <t>Housing Bottom</t>
  </si>
  <si>
    <t>Air</t>
  </si>
  <si>
    <t>25°C</t>
    <phoneticPr fontId="4" type="noConversion"/>
  </si>
  <si>
    <t>PASS / FAIL
@25C</t>
    <phoneticPr fontId="4" type="noConversion"/>
  </si>
  <si>
    <t>PCB Top</t>
    <phoneticPr fontId="4" type="noConversion"/>
  </si>
  <si>
    <t>Vertical</t>
    <phoneticPr fontId="4" type="noConversion"/>
  </si>
  <si>
    <t>PASS / FAIL
@50C</t>
    <phoneticPr fontId="4" type="noConversion"/>
  </si>
  <si>
    <t>50°C</t>
    <phoneticPr fontId="4" type="noConversion"/>
  </si>
  <si>
    <t>NA</t>
    <phoneticPr fontId="4" type="noConversion"/>
  </si>
  <si>
    <t>a).4KP60 Video on local + Iperf 50M</t>
    <phoneticPr fontId="31" type="noConversion"/>
  </si>
  <si>
    <t>2.9 W</t>
    <phoneticPr fontId="4" type="noConversion"/>
  </si>
  <si>
    <t>3 W</t>
    <phoneticPr fontId="4" type="noConversion"/>
  </si>
  <si>
    <t>2021
Thermal Test Temp. 25C</t>
    <phoneticPr fontId="4" type="noConversion"/>
  </si>
  <si>
    <t>2021
Thermal Test Temp. 50C</t>
    <phoneticPr fontId="4" type="noConversion"/>
  </si>
  <si>
    <t>U1</t>
  </si>
  <si>
    <t>CPU FCBGA393</t>
    <phoneticPr fontId="4" type="noConversion"/>
  </si>
  <si>
    <t>add</t>
    <phoneticPr fontId="31" type="noConversion"/>
  </si>
  <si>
    <t>add</t>
    <phoneticPr fontId="31" type="noConversion"/>
  </si>
  <si>
    <t>T99X171.00 Thermal test 25c &amp; 50c</t>
    <phoneticPr fontId="4" type="noConversion"/>
  </si>
  <si>
    <r>
      <t xml:space="preserve">34.2C </t>
    </r>
    <r>
      <rPr>
        <sz val="11"/>
        <color rgb="FF00B050"/>
        <rFont val="新細明體"/>
        <family val="1"/>
        <charset val="136"/>
        <scheme val="minor"/>
      </rPr>
      <t>@25C</t>
    </r>
    <r>
      <rPr>
        <sz val="11"/>
        <color theme="1"/>
        <rFont val="新細明體"/>
        <family val="1"/>
        <charset val="136"/>
        <scheme val="minor"/>
      </rPr>
      <t xml:space="preserve">
59.3C </t>
    </r>
    <r>
      <rPr>
        <sz val="11"/>
        <color theme="5" tint="-0.249977111117893"/>
        <rFont val="新細明體"/>
        <family val="1"/>
        <charset val="136"/>
        <scheme val="minor"/>
      </rPr>
      <t>@50C</t>
    </r>
    <phoneticPr fontId="31" type="noConversion"/>
  </si>
  <si>
    <t>CPU S905X2</t>
    <phoneticPr fontId="31" type="noConversion"/>
  </si>
  <si>
    <r>
      <t xml:space="preserve">34.4C </t>
    </r>
    <r>
      <rPr>
        <sz val="11"/>
        <color rgb="FF00B050"/>
        <rFont val="新細明體"/>
        <family val="1"/>
        <charset val="136"/>
        <scheme val="minor"/>
      </rPr>
      <t>@25C</t>
    </r>
    <r>
      <rPr>
        <sz val="11"/>
        <color theme="1"/>
        <rFont val="新細明體"/>
        <family val="1"/>
        <charset val="136"/>
        <scheme val="minor"/>
      </rPr>
      <t xml:space="preserve">
59.4C </t>
    </r>
    <r>
      <rPr>
        <sz val="11"/>
        <color theme="5" tint="-0.249977111117893"/>
        <rFont val="新細明體"/>
        <family val="1"/>
        <charset val="136"/>
        <scheme val="minor"/>
      </rPr>
      <t>@50C</t>
    </r>
    <phoneticPr fontId="31" type="noConversion"/>
  </si>
  <si>
    <r>
      <t xml:space="preserve">32.2C </t>
    </r>
    <r>
      <rPr>
        <sz val="11"/>
        <color rgb="FF00B050"/>
        <rFont val="新細明體"/>
        <family val="1"/>
        <charset val="136"/>
        <scheme val="minor"/>
      </rPr>
      <t>@25C</t>
    </r>
    <r>
      <rPr>
        <sz val="11"/>
        <color theme="1"/>
        <rFont val="新細明體"/>
        <family val="1"/>
        <charset val="136"/>
        <scheme val="minor"/>
      </rPr>
      <t xml:space="preserve">
56.9C </t>
    </r>
    <r>
      <rPr>
        <sz val="11"/>
        <color theme="5" tint="-0.249977111117893"/>
        <rFont val="新細明體"/>
        <family val="1"/>
        <charset val="136"/>
        <scheme val="minor"/>
      </rPr>
      <t>@50C</t>
    </r>
    <phoneticPr fontId="31" type="noConversion"/>
  </si>
  <si>
    <r>
      <t xml:space="preserve">32.6C </t>
    </r>
    <r>
      <rPr>
        <sz val="11"/>
        <color rgb="FF00B050"/>
        <rFont val="新細明體"/>
        <family val="1"/>
        <charset val="136"/>
        <scheme val="minor"/>
      </rPr>
      <t>@25C</t>
    </r>
    <r>
      <rPr>
        <sz val="11"/>
        <color theme="1"/>
        <rFont val="新細明體"/>
        <family val="1"/>
        <charset val="136"/>
        <scheme val="minor"/>
      </rPr>
      <t xml:space="preserve">
57C </t>
    </r>
    <r>
      <rPr>
        <sz val="11"/>
        <color theme="5" tint="-0.249977111117893"/>
        <rFont val="新細明體"/>
        <family val="1"/>
        <charset val="136"/>
        <scheme val="minor"/>
      </rPr>
      <t>@50C</t>
    </r>
    <phoneticPr fontId="31" type="noConversion"/>
  </si>
  <si>
    <r>
      <t xml:space="preserve">51.3C </t>
    </r>
    <r>
      <rPr>
        <sz val="11"/>
        <color rgb="FF00B050"/>
        <rFont val="新細明體"/>
        <family val="1"/>
        <charset val="136"/>
        <scheme val="minor"/>
      </rPr>
      <t>@25C</t>
    </r>
    <r>
      <rPr>
        <sz val="11"/>
        <color theme="1"/>
        <rFont val="新細明體"/>
        <family val="1"/>
        <charset val="136"/>
        <scheme val="minor"/>
      </rPr>
      <t xml:space="preserve">
76.2C </t>
    </r>
    <r>
      <rPr>
        <sz val="11"/>
        <color theme="5" tint="-0.249977111117893"/>
        <rFont val="新細明體"/>
        <family val="1"/>
        <charset val="136"/>
        <scheme val="minor"/>
      </rPr>
      <t>@50C</t>
    </r>
    <phoneticPr fontId="31" type="noConversion"/>
  </si>
  <si>
    <r>
      <t xml:space="preserve">50.6C </t>
    </r>
    <r>
      <rPr>
        <sz val="11"/>
        <color rgb="FF00B050"/>
        <rFont val="新細明體"/>
        <family val="1"/>
        <charset val="136"/>
        <scheme val="minor"/>
      </rPr>
      <t>@25C</t>
    </r>
    <r>
      <rPr>
        <sz val="11"/>
        <color theme="1"/>
        <rFont val="新細明體"/>
        <family val="1"/>
        <charset val="136"/>
        <scheme val="minor"/>
      </rPr>
      <t xml:space="preserve">
75.3C </t>
    </r>
    <r>
      <rPr>
        <sz val="11"/>
        <color theme="5" tint="-0.249977111117893"/>
        <rFont val="新細明體"/>
        <family val="1"/>
        <charset val="136"/>
        <scheme val="minor"/>
      </rPr>
      <t xml:space="preserve">@50C </t>
    </r>
    <phoneticPr fontId="31" type="noConversion"/>
  </si>
  <si>
    <r>
      <rPr>
        <b/>
        <sz val="10"/>
        <color rgb="FF0000FF"/>
        <rFont val="Arial"/>
        <family val="2"/>
      </rPr>
      <t>20220923</t>
    </r>
    <r>
      <rPr>
        <b/>
        <sz val="10"/>
        <color indexed="8"/>
        <rFont val="Arial"/>
        <family val="2"/>
      </rPr>
      <t xml:space="preserve">
Thermal Test Temp. 25C</t>
    </r>
    <phoneticPr fontId="4" type="noConversion"/>
  </si>
  <si>
    <r>
      <rPr>
        <b/>
        <sz val="10"/>
        <color rgb="FF0000FF"/>
        <rFont val="Arial"/>
        <family val="2"/>
      </rPr>
      <t>20220923</t>
    </r>
    <r>
      <rPr>
        <b/>
        <sz val="10"/>
        <color indexed="8"/>
        <rFont val="Arial"/>
        <family val="2"/>
      </rPr>
      <t xml:space="preserve">
Thermal Test Temp. 50C</t>
    </r>
    <phoneticPr fontId="4"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</si>
  <si>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1" type="noConversion"/>
  </si>
  <si>
    <r>
      <t>57.7C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81.4C </t>
    </r>
    <r>
      <rPr>
        <sz val="11"/>
        <color theme="5" tint="-0.249977111117893"/>
        <rFont val="新細明體"/>
        <family val="1"/>
        <charset val="136"/>
        <scheme val="minor"/>
      </rPr>
      <t>@50C</t>
    </r>
    <phoneticPr fontId="31" type="noConversion"/>
  </si>
  <si>
    <r>
      <t xml:space="preserve">39C </t>
    </r>
    <r>
      <rPr>
        <sz val="11"/>
        <color rgb="FF00B050"/>
        <rFont val="新細明體"/>
        <family val="1"/>
        <charset val="136"/>
        <scheme val="minor"/>
      </rPr>
      <t>@25C</t>
    </r>
    <r>
      <rPr>
        <sz val="11"/>
        <color theme="1"/>
        <rFont val="新細明體"/>
        <family val="1"/>
        <charset val="136"/>
        <scheme val="minor"/>
      </rPr>
      <t xml:space="preserve">
63.3C </t>
    </r>
    <r>
      <rPr>
        <sz val="11"/>
        <color theme="5" tint="-0.249977111117893"/>
        <rFont val="新細明體"/>
        <family val="1"/>
        <charset val="136"/>
        <scheme val="minor"/>
      </rPr>
      <t>@50C</t>
    </r>
    <phoneticPr fontId="31" type="noConversion"/>
  </si>
  <si>
    <r>
      <t>57C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81.3C </t>
    </r>
    <r>
      <rPr>
        <sz val="11"/>
        <color theme="5" tint="-0.249977111117893"/>
        <rFont val="新細明體"/>
        <family val="1"/>
        <charset val="136"/>
        <scheme val="minor"/>
      </rPr>
      <t>@50C</t>
    </r>
    <phoneticPr fontId="31" type="noConversion"/>
  </si>
  <si>
    <r>
      <t xml:space="preserve">38C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1" type="noConversion"/>
  </si>
  <si>
    <r>
      <t xml:space="preserve">38.3C </t>
    </r>
    <r>
      <rPr>
        <sz val="11"/>
        <color rgb="FF00B050"/>
        <rFont val="新細明體"/>
        <family val="1"/>
        <charset val="136"/>
        <scheme val="minor"/>
      </rPr>
      <t>@25C</t>
    </r>
    <r>
      <rPr>
        <sz val="11"/>
        <color theme="1"/>
        <rFont val="新細明體"/>
        <family val="1"/>
        <charset val="136"/>
        <scheme val="minor"/>
      </rPr>
      <t xml:space="preserve">
62.2C </t>
    </r>
    <r>
      <rPr>
        <sz val="11"/>
        <color theme="5" tint="-0.249977111117893"/>
        <rFont val="新細明體"/>
        <family val="1"/>
        <charset val="136"/>
        <scheme val="minor"/>
      </rPr>
      <t>@50C</t>
    </r>
    <phoneticPr fontId="31" type="noConversion"/>
  </si>
  <si>
    <t>△+5.7C
△+5.2C</t>
    <phoneticPr fontId="31" type="noConversion"/>
  </si>
  <si>
    <t>△+4.6C
△+3.9C</t>
    <phoneticPr fontId="31" type="noConversion"/>
  </si>
  <si>
    <t>△+5.7C
△+5.1C</t>
    <phoneticPr fontId="31" type="noConversion"/>
  </si>
  <si>
    <t>△+5.8C
△+5.5C</t>
    <phoneticPr fontId="31" type="noConversion"/>
  </si>
  <si>
    <t>△+5.5C
△+4.1C</t>
    <phoneticPr fontId="31" type="noConversion"/>
  </si>
  <si>
    <t>△+7.1C
△+6.1C</t>
    <phoneticPr fontId="31" type="noConversion"/>
  </si>
  <si>
    <r>
      <t xml:space="preserve"> Thermal pad Vendor : </t>
    </r>
    <r>
      <rPr>
        <b/>
        <sz val="18"/>
        <color rgb="FFFF0000"/>
        <rFont val="細明體"/>
        <family val="3"/>
        <charset val="136"/>
      </rPr>
      <t>鴻富誠</t>
    </r>
    <r>
      <rPr>
        <b/>
        <sz val="18"/>
        <color rgb="FFFF0000"/>
        <rFont val="Arial"/>
        <family val="2"/>
      </rPr>
      <t xml:space="preserve"> (K = 1.5W)</t>
    </r>
    <phoneticPr fontId="4" type="noConversion"/>
  </si>
  <si>
    <r>
      <t xml:space="preserve"> Thermal pad Vendor : </t>
    </r>
    <r>
      <rPr>
        <b/>
        <sz val="18"/>
        <color rgb="FFFF0000"/>
        <rFont val="細明體"/>
        <family val="3"/>
        <charset val="136"/>
      </rPr>
      <t>天脉</t>
    </r>
    <r>
      <rPr>
        <b/>
        <sz val="18"/>
        <color rgb="FFFF0000"/>
        <rFont val="Arial"/>
        <family val="2"/>
      </rPr>
      <t xml:space="preserve"> (K = 1.5W)</t>
    </r>
    <phoneticPr fontId="4" type="noConversion"/>
  </si>
  <si>
    <t>Setup Picture</t>
    <phoneticPr fontId="31" type="noConversion"/>
  </si>
  <si>
    <t>iperf 50Mbps</t>
    <phoneticPr fontId="31" type="noConversion"/>
  </si>
  <si>
    <t>4K Video on local</t>
    <phoneticPr fontId="31" type="noConversion"/>
  </si>
  <si>
    <t>Thermocouple measurement</t>
    <phoneticPr fontId="31" type="noConversion"/>
  </si>
  <si>
    <t>add</t>
    <phoneticPr fontId="31" type="noConversion"/>
  </si>
  <si>
    <r>
      <t xml:space="preserve">36.8 </t>
    </r>
    <r>
      <rPr>
        <sz val="11"/>
        <color rgb="FF00B050"/>
        <rFont val="新細明體"/>
        <family val="1"/>
        <charset val="136"/>
        <scheme val="minor"/>
      </rPr>
      <t>@25C</t>
    </r>
    <r>
      <rPr>
        <sz val="11"/>
        <color theme="1"/>
        <rFont val="新細明體"/>
        <family val="1"/>
        <charset val="136"/>
        <scheme val="minor"/>
      </rPr>
      <t xml:space="preserve">
61.2C </t>
    </r>
    <r>
      <rPr>
        <sz val="11"/>
        <color theme="5" tint="-0.249977111117893"/>
        <rFont val="新細明體"/>
        <family val="1"/>
        <charset val="136"/>
        <scheme val="minor"/>
      </rPr>
      <t>@50C</t>
    </r>
    <phoneticPr fontId="31" type="noConversion"/>
  </si>
  <si>
    <r>
      <t xml:space="preserve">34.8C </t>
    </r>
    <r>
      <rPr>
        <sz val="11"/>
        <color rgb="FF00B050"/>
        <rFont val="新細明體"/>
        <family val="1"/>
        <charset val="136"/>
        <scheme val="minor"/>
      </rPr>
      <t>@25C</t>
    </r>
    <r>
      <rPr>
        <sz val="11"/>
        <color theme="1"/>
        <rFont val="新細明體"/>
        <family val="1"/>
        <charset val="136"/>
        <scheme val="minor"/>
      </rPr>
      <t xml:space="preserve">
61.5C </t>
    </r>
    <r>
      <rPr>
        <sz val="11"/>
        <color theme="5" tint="-0.249977111117893"/>
        <rFont val="新細明體"/>
        <family val="1"/>
        <charset val="136"/>
        <scheme val="minor"/>
      </rPr>
      <t>@50C</t>
    </r>
    <phoneticPr fontId="31" type="noConversion"/>
  </si>
  <si>
    <r>
      <t>51C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76.6C </t>
    </r>
    <r>
      <rPr>
        <sz val="11"/>
        <color theme="5" tint="-0.249977111117893"/>
        <rFont val="新細明體"/>
        <family val="1"/>
        <charset val="136"/>
        <scheme val="minor"/>
      </rPr>
      <t>@50C</t>
    </r>
    <phoneticPr fontId="31" type="noConversion"/>
  </si>
  <si>
    <t>△+4.2C
△+4.2C</t>
    <phoneticPr fontId="31" type="noConversion"/>
  </si>
  <si>
    <t>△+0.4C
△+2.1C</t>
    <phoneticPr fontId="31" type="noConversion"/>
  </si>
  <si>
    <t>△-0.3C
△+0.4C</t>
    <phoneticPr fontId="31" type="noConversion"/>
  </si>
  <si>
    <t>add</t>
    <phoneticPr fontId="31" type="noConversion"/>
  </si>
  <si>
    <r>
      <t xml:space="preserve">Case 4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1.5W New</t>
    </r>
    <r>
      <rPr>
        <b/>
        <sz val="11"/>
        <color theme="1"/>
        <rFont val="Arial"/>
        <family val="2"/>
      </rPr>
      <t>)</t>
    </r>
    <phoneticPr fontId="4" type="noConversion"/>
  </si>
  <si>
    <r>
      <rPr>
        <b/>
        <sz val="10"/>
        <color rgb="FF0000FF"/>
        <rFont val="Arial"/>
        <family val="2"/>
      </rPr>
      <t>20221216</t>
    </r>
    <r>
      <rPr>
        <b/>
        <sz val="10"/>
        <color indexed="8"/>
        <rFont val="Arial"/>
        <family val="2"/>
      </rPr>
      <t xml:space="preserve">
Thermal Test Temp. 25C</t>
    </r>
    <phoneticPr fontId="4" type="noConversion"/>
  </si>
  <si>
    <r>
      <rPr>
        <b/>
        <sz val="10"/>
        <color rgb="FF0000FF"/>
        <rFont val="Arial"/>
        <family val="2"/>
      </rPr>
      <t>20221216</t>
    </r>
    <r>
      <rPr>
        <b/>
        <sz val="10"/>
        <color indexed="8"/>
        <rFont val="Arial"/>
        <family val="2"/>
      </rPr>
      <t xml:space="preserve">
Thermal Test Temp. 50C</t>
    </r>
    <phoneticPr fontId="4" type="noConversion"/>
  </si>
  <si>
    <t>INTEK DUT</t>
    <phoneticPr fontId="4" type="noConversion"/>
  </si>
  <si>
    <r>
      <t xml:space="preserve">Conclusion:
1. Housing Temp will increase around 6.5C when remove Shielding CAN
2. Replace thermal pad from 5W to 1.5W due to 5W fail on housing top when without Shielding CAN
3. CPU will increase around 7C when remove Shielding CAN
</t>
    </r>
    <r>
      <rPr>
        <sz val="10"/>
        <color rgb="FF0000FF"/>
        <rFont val="Calibri"/>
        <family val="2"/>
      </rPr>
      <t xml:space="preserve">4. 1.5W Thermal pad test results are better than others, It's recommended to introduce in BOM
</t>
    </r>
    <phoneticPr fontId="31" type="noConversion"/>
  </si>
  <si>
    <r>
      <t xml:space="preserve">Case 3
</t>
    </r>
    <r>
      <rPr>
        <b/>
        <sz val="11"/>
        <color rgb="FFFF0000"/>
        <rFont val="Arial"/>
        <family val="2"/>
      </rPr>
      <t>1.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1.5W New</t>
    </r>
    <r>
      <rPr>
        <b/>
        <sz val="11"/>
        <color theme="1"/>
        <rFont val="Arial"/>
        <family val="2"/>
      </rPr>
      <t>)</t>
    </r>
    <phoneticPr fontId="4" type="noConversion"/>
  </si>
  <si>
    <r>
      <t>Case 5</t>
    </r>
    <r>
      <rPr>
        <b/>
        <sz val="11"/>
        <color rgb="FFFF0000"/>
        <rFont val="Arial"/>
        <family val="2"/>
      </rPr>
      <t>(INTEK)</t>
    </r>
    <r>
      <rPr>
        <b/>
        <sz val="11"/>
        <color theme="1"/>
        <rFont val="Arial"/>
        <family val="2"/>
      </rPr>
      <t xml:space="preserve">
</t>
    </r>
    <r>
      <rPr>
        <b/>
        <sz val="11"/>
        <color rgb="FFFF0000"/>
        <rFont val="Arial"/>
        <family val="2"/>
      </rPr>
      <t>1. Without</t>
    </r>
    <r>
      <rPr>
        <b/>
        <sz val="11"/>
        <color theme="1"/>
        <rFont val="Arial"/>
        <family val="2"/>
      </rPr>
      <t xml:space="preserve"> Top &amp; Bottom Shiedling Cover 
2. Add Thermal pad</t>
    </r>
    <r>
      <rPr>
        <b/>
        <sz val="11"/>
        <color rgb="FF0000FF"/>
        <rFont val="Arial"/>
        <family val="2"/>
      </rPr>
      <t/>
    </r>
    <phoneticPr fontId="4" type="noConversion"/>
  </si>
  <si>
    <r>
      <t>Case 1(</t>
    </r>
    <r>
      <rPr>
        <b/>
        <sz val="11"/>
        <color rgb="FFFF0000"/>
        <rFont val="Arial"/>
        <family val="2"/>
      </rPr>
      <t>original</t>
    </r>
    <r>
      <rPr>
        <b/>
        <sz val="11"/>
        <color theme="1"/>
        <rFont val="Arial"/>
        <family val="2"/>
      </rPr>
      <t>)
1.</t>
    </r>
    <r>
      <rPr>
        <b/>
        <sz val="11"/>
        <color rgb="FFFF0000"/>
        <rFont val="Arial"/>
        <family val="2"/>
      </rPr>
      <t xml:space="preserve"> With</t>
    </r>
    <r>
      <rPr>
        <b/>
        <sz val="11"/>
        <color theme="1"/>
        <rFont val="Arial"/>
        <family val="2"/>
      </rPr>
      <t xml:space="preserve"> Top &amp; Bottom Shiedling Cover 
 2. Thermal pad Vendor : ZIITEK (</t>
    </r>
    <r>
      <rPr>
        <b/>
        <sz val="11"/>
        <color rgb="FFFF0000"/>
        <rFont val="Arial"/>
        <family val="2"/>
      </rPr>
      <t>5W Current</t>
    </r>
    <r>
      <rPr>
        <b/>
        <sz val="11"/>
        <color theme="1"/>
        <rFont val="Arial"/>
        <family val="2"/>
      </rPr>
      <t>)</t>
    </r>
    <phoneticPr fontId="4" type="noConversion"/>
  </si>
  <si>
    <r>
      <t>Case 2(</t>
    </r>
    <r>
      <rPr>
        <b/>
        <sz val="11"/>
        <color rgb="FFFF0000"/>
        <rFont val="Arial"/>
        <family val="2"/>
      </rPr>
      <t>original</t>
    </r>
    <r>
      <rPr>
        <b/>
        <sz val="11"/>
        <color theme="1"/>
        <rFont val="Arial"/>
        <family val="2"/>
      </rPr>
      <t xml:space="preserve">)
1. </t>
    </r>
    <r>
      <rPr>
        <b/>
        <sz val="11"/>
        <color rgb="FFFF0000"/>
        <rFont val="Arial"/>
        <family val="2"/>
      </rPr>
      <t>With</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Current</t>
    </r>
    <r>
      <rPr>
        <b/>
        <sz val="11"/>
        <color theme="1"/>
        <rFont val="Arial"/>
        <family val="2"/>
      </rPr>
      <t>)</t>
    </r>
    <phoneticPr fontId="4" type="noConversion"/>
  </si>
  <si>
    <t>Case 1</t>
    <phoneticPr fontId="4" type="noConversion"/>
  </si>
  <si>
    <t>Case 2</t>
    <phoneticPr fontId="4" type="noConversion"/>
  </si>
  <si>
    <t>Case 3</t>
    <phoneticPr fontId="4" type="noConversion"/>
  </si>
  <si>
    <t>Case 4</t>
    <phoneticPr fontId="4" type="noConversion"/>
  </si>
  <si>
    <t>Case 5</t>
    <phoneticPr fontId="4" type="noConversion"/>
  </si>
  <si>
    <t>Thermal data(sheet2)</t>
    <phoneticPr fontId="4" type="noConversion"/>
  </si>
  <si>
    <t xml:space="preserve"> Thermal pad Vendor : TIANMAI (K = 5W)(original)</t>
    <phoneticPr fontId="4" type="noConversion"/>
  </si>
  <si>
    <t xml:space="preserve"> Thermal pad Vendor : ZIITEK (K = 5W)(original)</t>
    <phoneticPr fontId="4" type="noConversion"/>
  </si>
  <si>
    <r>
      <rPr>
        <sz val="11"/>
        <color rgb="FFFF0000"/>
        <rFont val="新細明體"/>
        <family val="1"/>
        <charset val="136"/>
        <scheme val="minor"/>
      </rPr>
      <t>INTEK DUT</t>
    </r>
    <r>
      <rPr>
        <sz val="11"/>
        <color theme="1"/>
        <rFont val="新細明體"/>
        <family val="1"/>
        <charset val="136"/>
        <scheme val="minor"/>
      </rPr>
      <t xml:space="preserve">
</t>
    </r>
    <r>
      <rPr>
        <sz val="11"/>
        <color rgb="FF0000FF"/>
        <rFont val="新細明體"/>
        <family val="1"/>
        <charset val="136"/>
        <scheme val="minor"/>
      </rPr>
      <t>Remove</t>
    </r>
    <r>
      <rPr>
        <sz val="11"/>
        <color theme="1"/>
        <rFont val="新細明體"/>
        <family val="1"/>
        <charset val="136"/>
        <scheme val="minor"/>
      </rPr>
      <t xml:space="preserve"> shielding CAN + thermal pad</t>
    </r>
    <phoneticPr fontId="31" type="noConversion"/>
  </si>
  <si>
    <r>
      <rPr>
        <sz val="12"/>
        <color rgb="FFFF0000"/>
        <rFont val="新細明體"/>
        <family val="1"/>
        <charset val="136"/>
        <scheme val="minor"/>
      </rPr>
      <t>Original</t>
    </r>
    <r>
      <rPr>
        <sz val="11"/>
        <color theme="1"/>
        <rFont val="新細明體"/>
        <family val="1"/>
        <charset val="136"/>
        <scheme val="minor"/>
      </rPr>
      <t xml:space="preserve">
</t>
    </r>
    <r>
      <rPr>
        <sz val="11"/>
        <color rgb="FF0000FF"/>
        <rFont val="新細明體"/>
        <family val="1"/>
        <charset val="136"/>
        <scheme val="minor"/>
      </rPr>
      <t>with</t>
    </r>
    <r>
      <rPr>
        <sz val="11"/>
        <color theme="1"/>
        <rFont val="新細明體"/>
        <family val="1"/>
        <charset val="136"/>
        <scheme val="minor"/>
      </rPr>
      <t xml:space="preser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1" type="noConversion"/>
  </si>
  <si>
    <r>
      <rPr>
        <sz val="11"/>
        <color rgb="FFFF0000"/>
        <rFont val="新細明體"/>
        <family val="1"/>
        <charset val="136"/>
        <scheme val="minor"/>
      </rPr>
      <t>New</t>
    </r>
    <r>
      <rPr>
        <sz val="11"/>
        <color theme="1"/>
        <rFont val="新細明體"/>
        <family val="1"/>
        <charset val="136"/>
        <scheme val="minor"/>
      </rPr>
      <t xml:space="preserve">
</t>
    </r>
    <r>
      <rPr>
        <sz val="11"/>
        <color rgb="FF0000FF"/>
        <rFont val="新細明體"/>
        <family val="1"/>
        <charset val="136"/>
        <scheme val="minor"/>
      </rPr>
      <t>Remove</t>
    </r>
    <r>
      <rPr>
        <sz val="11"/>
        <color theme="1"/>
        <rFont val="新細明體"/>
        <family val="1"/>
        <charset val="136"/>
        <scheme val="minor"/>
      </rPr>
      <t xml:space="preserve"> shielding CAN + </t>
    </r>
    <r>
      <rPr>
        <sz val="11"/>
        <color rgb="FF0000FF"/>
        <rFont val="新細明體"/>
        <family val="1"/>
        <charset val="136"/>
        <scheme val="minor"/>
      </rPr>
      <t>1.5W</t>
    </r>
    <r>
      <rPr>
        <sz val="11"/>
        <color theme="1"/>
        <rFont val="新細明體"/>
        <family val="1"/>
        <charset val="136"/>
        <scheme val="minor"/>
      </rPr>
      <t xml:space="preserve"> thermal pad</t>
    </r>
    <phoneticPr fontId="31" type="noConversion"/>
  </si>
  <si>
    <t>INSERT PICTURES OF ALL THERMOCOUPLE LOCATION, COMPONENTS AND HOUSING IN THIS PAGE</t>
    <phoneticPr fontId="4" type="noConversion"/>
  </si>
  <si>
    <t>Foxconn</t>
    <phoneticPr fontId="4" type="noConversion"/>
  </si>
  <si>
    <t>Intek</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</si>
</sst>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00_ "/>
    <numFmt numFmtId="178" formatCode="m&quot;月&quot;d&quot;日&quot;"/>
    <numFmt numFmtId="179" formatCode="\+\+\+\+\+\+\+\+\+"/>
  </numFmts>
  <fonts count="51">
    <font>
      <sz val="11"/>
      <color theme="1"/>
      <name val="新細明體"/>
      <family val="1"/>
      <charset val="136"/>
      <scheme val="minor"/>
    </font>
    <font>
      <sz val="12"/>
      <color indexed="8"/>
      <name val="新細明體"/>
      <family val="1"/>
      <charset val="136"/>
    </font>
    <font>
      <sz val="12"/>
      <name val="新細明體"/>
      <family val="1"/>
      <charset val="136"/>
    </font>
    <font>
      <sz val="12"/>
      <name val="Times New Roman"/>
      <family val="1"/>
    </font>
    <font>
      <sz val="9"/>
      <name val="新細明體"/>
      <family val="1"/>
      <charset val="136"/>
    </font>
    <font>
      <sz val="10"/>
      <color indexed="8"/>
      <name val="Calibri"/>
      <family val="2"/>
    </font>
    <font>
      <sz val="10"/>
      <name val="Calibri"/>
      <family val="2"/>
    </font>
    <font>
      <b/>
      <sz val="10"/>
      <color indexed="8"/>
      <name val="Calibri"/>
      <family val="2"/>
    </font>
    <font>
      <b/>
      <sz val="11"/>
      <color indexed="8"/>
      <name val="Calibri"/>
      <family val="2"/>
    </font>
    <font>
      <sz val="14"/>
      <name val="Arial"/>
      <family val="2"/>
    </font>
    <font>
      <sz val="10"/>
      <name val="Arial"/>
      <family val="2"/>
    </font>
    <font>
      <sz val="8"/>
      <name val="Cryptography"/>
      <family val="2"/>
    </font>
    <font>
      <b/>
      <sz val="10"/>
      <color indexed="8"/>
      <name val="Arial"/>
      <family val="2"/>
    </font>
    <font>
      <sz val="11"/>
      <color theme="1"/>
      <name val="新細明體"/>
      <family val="1"/>
      <charset val="136"/>
      <scheme val="minor"/>
    </font>
    <font>
      <sz val="12"/>
      <color theme="1"/>
      <name val="新細明體"/>
      <family val="1"/>
      <charset val="136"/>
      <scheme val="minor"/>
    </font>
    <font>
      <sz val="11"/>
      <color rgb="FFFF0000"/>
      <name val="Calibri"/>
      <family val="2"/>
    </font>
    <font>
      <sz val="11"/>
      <color theme="1"/>
      <name val="Calibri"/>
      <family val="2"/>
    </font>
    <font>
      <b/>
      <sz val="16"/>
      <color rgb="FF0000FF"/>
      <name val="Calibri"/>
      <family val="2"/>
    </font>
    <font>
      <sz val="11"/>
      <color rgb="FF000000"/>
      <name val="Calibri"/>
      <family val="2"/>
    </font>
    <font>
      <b/>
      <sz val="11"/>
      <color theme="1"/>
      <name val="Calibri"/>
      <family val="2"/>
    </font>
    <font>
      <sz val="12"/>
      <color theme="1"/>
      <name val="Calibri"/>
      <family val="2"/>
    </font>
    <font>
      <b/>
      <sz val="11"/>
      <color rgb="FF0000FF"/>
      <name val="Calibri"/>
      <family val="2"/>
    </font>
    <font>
      <b/>
      <sz val="12"/>
      <color rgb="FF0000FF"/>
      <name val="Arial"/>
      <family val="2"/>
    </font>
    <font>
      <sz val="20"/>
      <color theme="1"/>
      <name val="Calibri"/>
      <family val="2"/>
    </font>
    <font>
      <sz val="18"/>
      <color rgb="FFFF0000"/>
      <name val="Arial"/>
      <family val="2"/>
    </font>
    <font>
      <sz val="10"/>
      <color theme="4" tint="-0.249977111117893"/>
      <name val="Calibri"/>
      <family val="2"/>
    </font>
    <font>
      <sz val="11"/>
      <color theme="1"/>
      <name val="Arial"/>
      <family val="2"/>
    </font>
    <font>
      <b/>
      <sz val="11"/>
      <color rgb="FF0000FF"/>
      <name val="Arial"/>
      <family val="2"/>
    </font>
    <font>
      <b/>
      <sz val="18"/>
      <color theme="1"/>
      <name val="Calibri"/>
      <family val="2"/>
    </font>
    <font>
      <b/>
      <sz val="12"/>
      <color theme="1"/>
      <name val="Calibri"/>
      <family val="2"/>
    </font>
    <font>
      <b/>
      <sz val="16"/>
      <color rgb="FF0000FF"/>
      <name val="Arial"/>
      <family val="2"/>
    </font>
    <font>
      <sz val="9"/>
      <name val="新細明體"/>
      <family val="1"/>
      <charset val="136"/>
      <scheme val="minor"/>
    </font>
    <font>
      <sz val="10"/>
      <color theme="1"/>
      <name val="Arial"/>
      <family val="2"/>
    </font>
    <font>
      <b/>
      <sz val="11"/>
      <color theme="1"/>
      <name val="Arial"/>
      <family val="2"/>
    </font>
    <font>
      <b/>
      <sz val="11"/>
      <color theme="1"/>
      <name val="細明體"/>
      <family val="3"/>
      <charset val="136"/>
    </font>
    <font>
      <sz val="16"/>
      <color rgb="FFFF0000"/>
      <name val="Calibri"/>
      <family val="2"/>
    </font>
    <font>
      <b/>
      <sz val="18"/>
      <color rgb="FFFF0000"/>
      <name val="Arial"/>
      <family val="2"/>
    </font>
    <font>
      <b/>
      <sz val="18"/>
      <color rgb="FFFF0000"/>
      <name val="細明體"/>
      <family val="3"/>
      <charset val="136"/>
    </font>
    <font>
      <b/>
      <sz val="11"/>
      <color rgb="FFFF0000"/>
      <name val="Arial"/>
      <family val="2"/>
    </font>
    <font>
      <sz val="11"/>
      <color rgb="FFFF0000"/>
      <name val="新細明體"/>
      <family val="1"/>
      <charset val="136"/>
      <scheme val="minor"/>
    </font>
    <font>
      <sz val="11"/>
      <color rgb="FF00B050"/>
      <name val="新細明體"/>
      <family val="1"/>
      <charset val="136"/>
      <scheme val="minor"/>
    </font>
    <font>
      <sz val="11"/>
      <color theme="5" tint="-0.249977111117893"/>
      <name val="新細明體"/>
      <family val="1"/>
      <charset val="136"/>
      <scheme val="minor"/>
    </font>
    <font>
      <sz val="11"/>
      <color theme="1"/>
      <name val="新細明體"/>
      <family val="1"/>
      <charset val="136"/>
    </font>
    <font>
      <sz val="11"/>
      <color rgb="FF0000FF"/>
      <name val="新細明體"/>
      <family val="1"/>
      <charset val="136"/>
      <scheme val="minor"/>
    </font>
    <font>
      <b/>
      <sz val="10"/>
      <color rgb="FF0000FF"/>
      <name val="Arial"/>
      <family val="2"/>
    </font>
    <font>
      <b/>
      <sz val="11"/>
      <color rgb="FF0000FF"/>
      <name val="細明體"/>
      <family val="3"/>
      <charset val="136"/>
    </font>
    <font>
      <sz val="12"/>
      <color rgb="FFFF0000"/>
      <name val="新細明體"/>
      <family val="1"/>
      <charset val="136"/>
      <scheme val="minor"/>
    </font>
    <font>
      <sz val="10"/>
      <color rgb="FF0000FF"/>
      <name val="Calibri"/>
      <family val="2"/>
    </font>
    <font>
      <sz val="20"/>
      <color rgb="FF0000FF"/>
      <name val="Calibri"/>
      <family val="2"/>
    </font>
    <font>
      <sz val="26"/>
      <color rgb="FF0000FF"/>
      <name val="Calibri"/>
      <family val="2"/>
    </font>
    <font>
      <b/>
      <sz val="26"/>
      <color theme="1"/>
      <name val="Calibri"/>
      <family val="2"/>
    </font>
  </fonts>
  <fills count="9">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s>
  <cellStyleXfs count="13">
    <xf numFmtId="0" fontId="0" fillId="0" borderId="0"/>
    <xf numFmtId="0" fontId="2" fillId="0" borderId="0">
      <alignment vertical="center"/>
    </xf>
    <xf numFmtId="0" fontId="11" fillId="0" borderId="0" applyNumberFormat="0" applyFill="0" applyBorder="0" applyAlignment="0">
      <protection locked="0" hidden="1"/>
    </xf>
    <xf numFmtId="0" fontId="14" fillId="0" borderId="0">
      <alignment vertical="center"/>
    </xf>
    <xf numFmtId="0" fontId="2" fillId="0" borderId="0">
      <alignment vertical="center"/>
    </xf>
    <xf numFmtId="0" fontId="10" fillId="0" borderId="0"/>
    <xf numFmtId="0" fontId="2" fillId="0" borderId="0"/>
    <xf numFmtId="0" fontId="14" fillId="0" borderId="0">
      <alignment vertical="center"/>
    </xf>
    <xf numFmtId="0" fontId="14" fillId="0" borderId="0">
      <alignment vertical="center"/>
    </xf>
    <xf numFmtId="0" fontId="2" fillId="0" borderId="0">
      <alignment vertical="center"/>
    </xf>
    <xf numFmtId="0" fontId="13" fillId="0" borderId="0"/>
    <xf numFmtId="0" fontId="1" fillId="0" borderId="0">
      <alignment vertical="center"/>
    </xf>
    <xf numFmtId="0" fontId="3" fillId="0" borderId="0"/>
  </cellStyleXfs>
  <cellXfs count="193">
    <xf numFmtId="0" fontId="0" fillId="0" borderId="0" xfId="0"/>
    <xf numFmtId="0" fontId="15" fillId="0" borderId="0" xfId="0" applyFont="1" applyFill="1" applyAlignment="1">
      <alignment horizontal="center" vertical="center"/>
    </xf>
    <xf numFmtId="0" fontId="16" fillId="0" borderId="0" xfId="0" applyFont="1" applyFill="1" applyBorder="1" applyAlignment="1">
      <alignment horizontal="center"/>
    </xf>
    <xf numFmtId="0" fontId="16" fillId="0" borderId="0" xfId="0" applyFont="1" applyBorder="1" applyAlignment="1">
      <alignment horizontal="center"/>
    </xf>
    <xf numFmtId="0" fontId="16" fillId="0" borderId="0" xfId="0" applyFont="1" applyBorder="1" applyAlignment="1"/>
    <xf numFmtId="0" fontId="16" fillId="0" borderId="0" xfId="0" applyFont="1" applyBorder="1"/>
    <xf numFmtId="0" fontId="17" fillId="0" borderId="0" xfId="0" applyFont="1" applyBorder="1" applyAlignment="1">
      <alignment vertical="center"/>
    </xf>
    <xf numFmtId="0" fontId="18"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9" fillId="0" borderId="0" xfId="0" applyFont="1" applyFill="1"/>
    <xf numFmtId="0" fontId="16" fillId="0" borderId="0" xfId="0" applyFont="1" applyFill="1"/>
    <xf numFmtId="0" fontId="9" fillId="0" borderId="0" xfId="0" applyFont="1" applyFill="1" applyBorder="1" applyAlignment="1">
      <alignment horizontal="left" vertical="center" wrapText="1"/>
    </xf>
    <xf numFmtId="0" fontId="16" fillId="0" borderId="0" xfId="0" applyFont="1" applyFill="1" applyAlignment="1">
      <alignment horizontal="center"/>
    </xf>
    <xf numFmtId="0" fontId="5" fillId="2" borderId="1" xfId="0" applyFont="1" applyFill="1" applyBorder="1" applyAlignment="1">
      <alignment horizontal="center" vertical="center"/>
    </xf>
    <xf numFmtId="0" fontId="16" fillId="0" borderId="0" xfId="0" applyFont="1" applyFill="1" applyAlignment="1">
      <alignment horizontal="center" vertical="center"/>
    </xf>
    <xf numFmtId="0" fontId="20" fillId="0" borderId="0" xfId="0" applyFont="1" applyFill="1" applyAlignment="1">
      <alignment horizontal="center" vertical="center"/>
    </xf>
    <xf numFmtId="0" fontId="20" fillId="0" borderId="0" xfId="0" applyFont="1" applyFill="1" applyAlignment="1">
      <alignment vertical="center"/>
    </xf>
    <xf numFmtId="0" fontId="20" fillId="0" borderId="0" xfId="0" applyFont="1" applyFill="1" applyAlignment="1">
      <alignment horizontal="center"/>
    </xf>
    <xf numFmtId="0" fontId="20" fillId="0" borderId="0" xfId="0" applyFont="1" applyFill="1" applyAlignment="1"/>
    <xf numFmtId="0" fontId="16" fillId="0" borderId="0" xfId="0" applyFont="1" applyFill="1" applyBorder="1" applyAlignment="1"/>
    <xf numFmtId="0" fontId="5" fillId="3" borderId="1" xfId="0" applyFont="1" applyFill="1" applyBorder="1" applyAlignment="1">
      <alignment horizontal="center" vertical="center"/>
    </xf>
    <xf numFmtId="0" fontId="8" fillId="2" borderId="2" xfId="1" applyFont="1" applyFill="1" applyBorder="1" applyAlignment="1">
      <alignment horizontal="center" vertical="center"/>
    </xf>
    <xf numFmtId="0" fontId="20" fillId="0" borderId="0" xfId="0" applyFont="1" applyFill="1" applyBorder="1" applyAlignment="1"/>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2" fillId="0" borderId="5" xfId="4" applyFont="1" applyFill="1" applyBorder="1" applyAlignment="1">
      <alignment horizontal="center" vertical="center" wrapText="1"/>
    </xf>
    <xf numFmtId="0" fontId="7" fillId="3" borderId="3" xfId="0" applyFont="1" applyFill="1" applyBorder="1" applyAlignment="1">
      <alignment horizontal="center" vertical="center" wrapText="1"/>
    </xf>
    <xf numFmtId="0" fontId="16" fillId="0" borderId="0" xfId="0" applyFont="1" applyFill="1"/>
    <xf numFmtId="0" fontId="16" fillId="0" borderId="7" xfId="0" applyFont="1" applyFill="1" applyBorder="1" applyAlignment="1">
      <alignment horizontal="center" vertical="center"/>
    </xf>
    <xf numFmtId="0" fontId="16" fillId="0" borderId="7" xfId="0" applyFont="1" applyFill="1" applyBorder="1" applyAlignment="1">
      <alignment horizontal="left" vertical="center"/>
    </xf>
    <xf numFmtId="0" fontId="16" fillId="0" borderId="7" xfId="0" applyFont="1" applyFill="1" applyBorder="1" applyAlignment="1">
      <alignment horizontal="center"/>
    </xf>
    <xf numFmtId="0" fontId="18" fillId="0" borderId="7" xfId="0" applyFont="1" applyFill="1" applyBorder="1" applyAlignment="1">
      <alignment horizontal="center" vertical="center"/>
    </xf>
    <xf numFmtId="178" fontId="16" fillId="0" borderId="0" xfId="0" applyNumberFormat="1" applyFont="1" applyBorder="1"/>
    <xf numFmtId="0" fontId="23" fillId="0" borderId="0" xfId="0" applyFont="1" applyBorder="1"/>
    <xf numFmtId="14" fontId="24" fillId="0" borderId="0" xfId="0" applyNumberFormat="1" applyFont="1" applyFill="1" applyBorder="1"/>
    <xf numFmtId="0" fontId="15" fillId="0" borderId="0" xfId="0" applyFont="1" applyFill="1" applyBorder="1"/>
    <xf numFmtId="0" fontId="25" fillId="2" borderId="1" xfId="11" applyFont="1" applyFill="1" applyBorder="1" applyAlignment="1">
      <alignment horizontal="center" vertical="center"/>
    </xf>
    <xf numFmtId="0" fontId="16" fillId="0" borderId="2" xfId="0" applyFont="1" applyBorder="1"/>
    <xf numFmtId="0" fontId="17" fillId="0" borderId="2" xfId="0" applyFont="1" applyBorder="1" applyAlignment="1">
      <alignment vertical="center"/>
    </xf>
    <xf numFmtId="0" fontId="16" fillId="0" borderId="2" xfId="0" applyFont="1" applyBorder="1" applyAlignment="1"/>
    <xf numFmtId="0" fontId="16" fillId="0" borderId="2" xfId="0" applyFont="1" applyBorder="1" applyAlignment="1">
      <alignment horizontal="center"/>
    </xf>
    <xf numFmtId="177" fontId="12" fillId="5" borderId="1" xfId="1" applyNumberFormat="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4" borderId="1" xfId="1" applyFont="1" applyFill="1" applyBorder="1" applyAlignment="1">
      <alignment horizontal="center" vertical="center" wrapText="1"/>
    </xf>
    <xf numFmtId="176" fontId="26" fillId="5" borderId="1" xfId="0" applyNumberFormat="1" applyFont="1" applyFill="1" applyBorder="1" applyAlignment="1">
      <alignment horizontal="center" vertical="center"/>
    </xf>
    <xf numFmtId="0" fontId="27" fillId="5" borderId="1" xfId="0" applyFont="1" applyFill="1" applyBorder="1" applyAlignment="1">
      <alignment horizontal="center" vertical="center"/>
    </xf>
    <xf numFmtId="176" fontId="26" fillId="4" borderId="1" xfId="0" applyNumberFormat="1" applyFont="1" applyFill="1" applyBorder="1" applyAlignment="1">
      <alignment horizontal="center" vertical="center"/>
    </xf>
    <xf numFmtId="0" fontId="27" fillId="4" borderId="1" xfId="0" applyFont="1" applyFill="1" applyBorder="1" applyAlignment="1">
      <alignment horizontal="center" vertical="center"/>
    </xf>
    <xf numFmtId="0" fontId="5" fillId="2" borderId="8" xfId="0" applyFont="1" applyFill="1" applyBorder="1" applyAlignment="1">
      <alignment horizontal="left" vertical="center"/>
    </xf>
    <xf numFmtId="0" fontId="21" fillId="0" borderId="5" xfId="1" applyFont="1" applyFill="1" applyBorder="1" applyAlignment="1">
      <alignment vertical="center" wrapText="1"/>
    </xf>
    <xf numFmtId="0" fontId="30" fillId="0" borderId="0" xfId="0" applyFont="1" applyBorder="1" applyAlignment="1">
      <alignment vertical="center"/>
    </xf>
    <xf numFmtId="0" fontId="6" fillId="2" borderId="8" xfId="0" applyFont="1" applyFill="1" applyBorder="1" applyAlignment="1">
      <alignment horizontal="left" vertical="center"/>
    </xf>
    <xf numFmtId="0" fontId="20" fillId="0" borderId="0" xfId="0" applyFont="1" applyFill="1" applyAlignment="1">
      <alignment horizontal="left" vertical="center"/>
    </xf>
    <xf numFmtId="177" fontId="12" fillId="4" borderId="1" xfId="1" applyNumberFormat="1" applyFont="1" applyFill="1" applyBorder="1" applyAlignment="1">
      <alignment horizontal="center" vertical="center" wrapText="1"/>
    </xf>
    <xf numFmtId="176" fontId="12" fillId="4" borderId="1" xfId="1" applyNumberFormat="1" applyFont="1" applyFill="1" applyBorder="1" applyAlignment="1">
      <alignment horizontal="center" vertical="center" wrapText="1"/>
    </xf>
    <xf numFmtId="176" fontId="12" fillId="5" borderId="1" xfId="1" applyNumberFormat="1" applyFont="1" applyFill="1" applyBorder="1" applyAlignment="1">
      <alignment horizontal="center" vertical="center" wrapText="1"/>
    </xf>
    <xf numFmtId="0" fontId="20" fillId="0" borderId="0" xfId="0" applyFont="1" applyFill="1" applyBorder="1" applyAlignment="1">
      <alignment horizontal="center" vertical="center"/>
    </xf>
    <xf numFmtId="0" fontId="16" fillId="0" borderId="12" xfId="0" applyFont="1" applyBorder="1"/>
    <xf numFmtId="0" fontId="16" fillId="0" borderId="7" xfId="0" applyFont="1" applyBorder="1"/>
    <xf numFmtId="0" fontId="16" fillId="0" borderId="13" xfId="0" applyFont="1" applyBorder="1"/>
    <xf numFmtId="0" fontId="16" fillId="0" borderId="14" xfId="0" applyFont="1" applyBorder="1"/>
    <xf numFmtId="0" fontId="16" fillId="0" borderId="11" xfId="0" applyFont="1" applyBorder="1"/>
    <xf numFmtId="0" fontId="16" fillId="0" borderId="5" xfId="0" applyFont="1" applyBorder="1"/>
    <xf numFmtId="0" fontId="16" fillId="0" borderId="6" xfId="0" applyFont="1" applyBorder="1"/>
    <xf numFmtId="0" fontId="0" fillId="0" borderId="9" xfId="0" applyBorder="1" applyAlignment="1">
      <alignment horizontal="center" wrapText="1"/>
    </xf>
    <xf numFmtId="179" fontId="0" fillId="0" borderId="17" xfId="0" applyNumberFormat="1" applyBorder="1" applyAlignment="1">
      <alignment horizontal="center" vertical="center"/>
    </xf>
    <xf numFmtId="179" fontId="0" fillId="0" borderId="18" xfId="0" applyNumberFormat="1" applyBorder="1" applyAlignment="1">
      <alignment horizontal="center" vertical="center"/>
    </xf>
    <xf numFmtId="0" fontId="42" fillId="0" borderId="9" xfId="0" applyFont="1" applyBorder="1" applyAlignment="1">
      <alignment horizontal="center" wrapText="1"/>
    </xf>
    <xf numFmtId="0" fontId="0" fillId="3" borderId="17" xfId="0" applyFill="1" applyBorder="1" applyAlignment="1">
      <alignment horizontal="center" wrapText="1"/>
    </xf>
    <xf numFmtId="0" fontId="0" fillId="3" borderId="19" xfId="0" applyFill="1" applyBorder="1" applyAlignment="1">
      <alignment horizontal="center" wrapText="1"/>
    </xf>
    <xf numFmtId="0" fontId="0" fillId="8" borderId="18" xfId="0" applyFill="1" applyBorder="1" applyAlignment="1">
      <alignment horizontal="center" wrapText="1"/>
    </xf>
    <xf numFmtId="0" fontId="0" fillId="8" borderId="1" xfId="0" applyFill="1" applyBorder="1" applyAlignment="1">
      <alignment horizontal="center" wrapText="1"/>
    </xf>
    <xf numFmtId="0" fontId="8" fillId="2" borderId="11" xfId="1" applyFont="1" applyFill="1" applyBorder="1" applyAlignment="1">
      <alignment horizontal="center" vertical="center" wrapText="1"/>
    </xf>
    <xf numFmtId="0" fontId="6" fillId="2" borderId="10" xfId="0" applyNumberFormat="1" applyFont="1" applyFill="1" applyBorder="1" applyAlignment="1">
      <alignment horizontal="center" vertical="center"/>
    </xf>
    <xf numFmtId="177" fontId="12" fillId="4" borderId="17" xfId="1" applyNumberFormat="1" applyFont="1" applyFill="1" applyBorder="1" applyAlignment="1">
      <alignment horizontal="center" vertical="center" wrapText="1"/>
    </xf>
    <xf numFmtId="0" fontId="12" fillId="5" borderId="18" xfId="1" applyFont="1" applyFill="1" applyBorder="1" applyAlignment="1">
      <alignment horizontal="center" vertical="center" wrapText="1"/>
    </xf>
    <xf numFmtId="176" fontId="12" fillId="4" borderId="17" xfId="1" applyNumberFormat="1" applyFont="1" applyFill="1" applyBorder="1" applyAlignment="1">
      <alignment horizontal="center" vertical="center" wrapText="1"/>
    </xf>
    <xf numFmtId="0" fontId="27" fillId="5" borderId="18" xfId="0" applyFont="1" applyFill="1" applyBorder="1" applyAlignment="1">
      <alignment horizontal="center" vertical="center"/>
    </xf>
    <xf numFmtId="177" fontId="12" fillId="5" borderId="26" xfId="1" applyNumberFormat="1" applyFont="1" applyFill="1" applyBorder="1" applyAlignment="1">
      <alignment horizontal="center" vertical="center" wrapText="1"/>
    </xf>
    <xf numFmtId="176" fontId="12" fillId="4" borderId="36" xfId="1" applyNumberFormat="1" applyFont="1" applyFill="1" applyBorder="1" applyAlignment="1">
      <alignment horizontal="center" vertical="center" wrapText="1"/>
    </xf>
    <xf numFmtId="0" fontId="0" fillId="0" borderId="18" xfId="0" applyBorder="1" applyAlignment="1">
      <alignment horizontal="center" wrapText="1"/>
    </xf>
    <xf numFmtId="0" fontId="0" fillId="0" borderId="29" xfId="0" applyBorder="1" applyAlignment="1">
      <alignment horizontal="center" wrapText="1"/>
    </xf>
    <xf numFmtId="0" fontId="0" fillId="0" borderId="20" xfId="0" applyBorder="1" applyAlignment="1">
      <alignment horizontal="center" wrapText="1"/>
    </xf>
    <xf numFmtId="0" fontId="36" fillId="3" borderId="7" xfId="0" applyFont="1" applyFill="1" applyBorder="1" applyAlignment="1">
      <alignment vertical="center"/>
    </xf>
    <xf numFmtId="0" fontId="35" fillId="3" borderId="7" xfId="0" applyFont="1" applyFill="1" applyBorder="1" applyAlignment="1">
      <alignment vertical="center"/>
    </xf>
    <xf numFmtId="0" fontId="15" fillId="3" borderId="7" xfId="0" applyFont="1" applyFill="1" applyBorder="1" applyAlignment="1">
      <alignment vertical="center"/>
    </xf>
    <xf numFmtId="0" fontId="16" fillId="3" borderId="7" xfId="0" applyFont="1" applyFill="1" applyBorder="1" applyAlignment="1">
      <alignment vertical="center"/>
    </xf>
    <xf numFmtId="0" fontId="16" fillId="3" borderId="7" xfId="0" applyFont="1" applyFill="1" applyBorder="1"/>
    <xf numFmtId="0" fontId="0" fillId="3" borderId="37" xfId="0" applyFill="1" applyBorder="1" applyAlignment="1">
      <alignment horizontal="center" wrapText="1"/>
    </xf>
    <xf numFmtId="0" fontId="42" fillId="0" borderId="6" xfId="0" applyFont="1" applyBorder="1" applyAlignment="1">
      <alignment horizontal="center" wrapText="1"/>
    </xf>
    <xf numFmtId="0" fontId="0" fillId="0" borderId="12" xfId="0" applyBorder="1"/>
    <xf numFmtId="0" fontId="5" fillId="2" borderId="40" xfId="0" applyFont="1" applyFill="1" applyBorder="1" applyAlignment="1">
      <alignment horizontal="left" vertical="center"/>
    </xf>
    <xf numFmtId="0" fontId="5" fillId="2" borderId="41" xfId="0" applyFont="1" applyFill="1" applyBorder="1" applyAlignment="1">
      <alignment horizontal="left" vertical="center"/>
    </xf>
    <xf numFmtId="0" fontId="16" fillId="0" borderId="42" xfId="0" applyFont="1" applyBorder="1"/>
    <xf numFmtId="0" fontId="16" fillId="0" borderId="43" xfId="0" applyFont="1" applyBorder="1"/>
    <xf numFmtId="0" fontId="16" fillId="0" borderId="44" xfId="0" applyFont="1" applyBorder="1"/>
    <xf numFmtId="0" fontId="16" fillId="0" borderId="45" xfId="0" applyFont="1" applyBorder="1"/>
    <xf numFmtId="0" fontId="16" fillId="0" borderId="46" xfId="0" applyFont="1" applyBorder="1"/>
    <xf numFmtId="0" fontId="16" fillId="0" borderId="38" xfId="0" applyFont="1" applyBorder="1"/>
    <xf numFmtId="0" fontId="16" fillId="0" borderId="47" xfId="0" applyFont="1" applyBorder="1"/>
    <xf numFmtId="0" fontId="16" fillId="0" borderId="39" xfId="0" applyFont="1" applyBorder="1"/>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0" fontId="0" fillId="0" borderId="1" xfId="0" applyBorder="1"/>
    <xf numFmtId="0" fontId="0" fillId="3" borderId="48" xfId="0" applyFill="1" applyBorder="1" applyAlignment="1">
      <alignment horizontal="center" wrapText="1"/>
    </xf>
    <xf numFmtId="0" fontId="0" fillId="8" borderId="49" xfId="0" applyFill="1" applyBorder="1" applyAlignment="1">
      <alignment horizontal="center" wrapText="1"/>
    </xf>
    <xf numFmtId="0" fontId="26" fillId="7" borderId="1" xfId="0" applyFont="1" applyFill="1" applyBorder="1" applyAlignment="1">
      <alignment horizontal="center" vertical="center" wrapText="1"/>
    </xf>
    <xf numFmtId="0" fontId="26" fillId="6" borderId="9" xfId="0" applyFont="1" applyFill="1" applyBorder="1" applyAlignment="1">
      <alignment horizontal="center" vertical="center" wrapText="1"/>
    </xf>
    <xf numFmtId="0" fontId="5" fillId="2" borderId="50" xfId="0" applyFont="1" applyFill="1" applyBorder="1" applyAlignment="1">
      <alignment horizontal="left" vertical="center"/>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0" fontId="26" fillId="6" borderId="24" xfId="0" applyFont="1" applyFill="1" applyBorder="1" applyAlignment="1">
      <alignment horizontal="center" vertical="center" wrapText="1"/>
    </xf>
    <xf numFmtId="0" fontId="26" fillId="6" borderId="32" xfId="0" applyFont="1" applyFill="1" applyBorder="1" applyAlignment="1">
      <alignment horizontal="center" vertical="center" wrapText="1"/>
    </xf>
    <xf numFmtId="0" fontId="26" fillId="7" borderId="11" xfId="0" applyFont="1" applyFill="1" applyBorder="1" applyAlignment="1">
      <alignment horizontal="center" vertical="center" wrapText="1"/>
    </xf>
    <xf numFmtId="0" fontId="26" fillId="7" borderId="5" xfId="0" applyFont="1" applyFill="1" applyBorder="1" applyAlignment="1">
      <alignment horizontal="center" vertical="center" wrapText="1"/>
    </xf>
    <xf numFmtId="0" fontId="0" fillId="0" borderId="33" xfId="0" applyFont="1" applyBorder="1" applyAlignment="1">
      <alignment horizontal="center" wrapText="1"/>
    </xf>
    <xf numFmtId="0" fontId="0" fillId="0" borderId="35" xfId="0" applyFont="1" applyBorder="1" applyAlignment="1">
      <alignment horizont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15"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16" xfId="0" applyFont="1" applyBorder="1" applyAlignment="1">
      <alignment horizontal="center" vertical="center" wrapText="1"/>
    </xf>
    <xf numFmtId="179" fontId="0" fillId="0" borderId="22" xfId="0" applyNumberFormat="1" applyBorder="1" applyAlignment="1">
      <alignment horizontal="center" vertical="center"/>
    </xf>
    <xf numFmtId="179" fontId="0" fillId="0" borderId="9" xfId="0" applyNumberFormat="1" applyBorder="1" applyAlignment="1">
      <alignment horizontal="center" vertical="center"/>
    </xf>
    <xf numFmtId="179" fontId="0" fillId="0" borderId="1" xfId="0" applyNumberFormat="1" applyBorder="1" applyAlignment="1">
      <alignment horizontal="center" vertical="center"/>
    </xf>
    <xf numFmtId="179" fontId="0" fillId="0" borderId="18" xfId="0" applyNumberFormat="1" applyBorder="1" applyAlignment="1">
      <alignment horizontal="center" vertical="center"/>
    </xf>
    <xf numFmtId="176" fontId="32" fillId="4" borderId="30" xfId="0" applyNumberFormat="1" applyFont="1" applyFill="1" applyBorder="1" applyAlignment="1">
      <alignment horizontal="center" vertical="top" wrapText="1"/>
    </xf>
    <xf numFmtId="176" fontId="32" fillId="4" borderId="28" xfId="0" applyNumberFormat="1" applyFont="1" applyFill="1" applyBorder="1" applyAlignment="1">
      <alignment horizontal="center" vertical="top" wrapText="1"/>
    </xf>
    <xf numFmtId="176" fontId="32" fillId="4" borderId="29" xfId="0" applyNumberFormat="1" applyFont="1" applyFill="1" applyBorder="1" applyAlignment="1">
      <alignment horizontal="center" vertical="top" wrapText="1"/>
    </xf>
    <xf numFmtId="176" fontId="32" fillId="5" borderId="30" xfId="0" applyNumberFormat="1" applyFont="1" applyFill="1" applyBorder="1" applyAlignment="1">
      <alignment horizontal="center" vertical="top" wrapText="1"/>
    </xf>
    <xf numFmtId="176" fontId="32" fillId="5" borderId="28" xfId="0" applyNumberFormat="1" applyFont="1" applyFill="1" applyBorder="1" applyAlignment="1">
      <alignment horizontal="center" vertical="top" wrapText="1"/>
    </xf>
    <xf numFmtId="176" fontId="32" fillId="5" borderId="31" xfId="0" applyNumberFormat="1" applyFont="1" applyFill="1" applyBorder="1" applyAlignment="1">
      <alignment horizontal="center" vertical="top" wrapText="1"/>
    </xf>
    <xf numFmtId="0" fontId="33" fillId="6" borderId="15" xfId="0" applyFont="1" applyFill="1" applyBorder="1" applyAlignment="1">
      <alignment horizontal="center" vertical="center" wrapText="1"/>
    </xf>
    <xf numFmtId="0" fontId="33" fillId="6" borderId="25" xfId="0" applyFont="1" applyFill="1" applyBorder="1" applyAlignment="1">
      <alignment horizontal="center" vertical="center" wrapText="1"/>
    </xf>
    <xf numFmtId="0" fontId="33" fillId="6" borderId="32" xfId="0" applyFont="1" applyFill="1" applyBorder="1" applyAlignment="1">
      <alignment horizontal="center" vertical="center" wrapText="1"/>
    </xf>
    <xf numFmtId="176" fontId="32" fillId="4" borderId="27" xfId="0" applyNumberFormat="1" applyFont="1" applyFill="1" applyBorder="1" applyAlignment="1">
      <alignment horizontal="center" vertical="top" wrapText="1"/>
    </xf>
    <xf numFmtId="176" fontId="32" fillId="5" borderId="29" xfId="0" applyNumberFormat="1" applyFont="1" applyFill="1" applyBorder="1" applyAlignment="1">
      <alignment horizontal="center" vertical="top" wrapText="1"/>
    </xf>
    <xf numFmtId="0" fontId="33" fillId="7" borderId="24" xfId="0" applyFont="1" applyFill="1" applyBorder="1" applyAlignment="1">
      <alignment horizontal="center" vertical="center" wrapText="1"/>
    </xf>
    <xf numFmtId="0" fontId="33" fillId="7" borderId="25" xfId="0" applyFont="1" applyFill="1" applyBorder="1" applyAlignment="1">
      <alignment horizontal="center" vertical="center" wrapText="1"/>
    </xf>
    <xf numFmtId="0" fontId="33" fillId="7" borderId="16" xfId="0" applyFont="1" applyFill="1" applyBorder="1" applyAlignment="1">
      <alignment horizontal="center" vertical="center" wrapText="1"/>
    </xf>
    <xf numFmtId="0" fontId="12" fillId="4" borderId="10" xfId="1" applyFont="1" applyFill="1" applyBorder="1" applyAlignment="1">
      <alignment horizontal="center"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26" xfId="1" applyFont="1" applyFill="1" applyBorder="1" applyAlignment="1">
      <alignment horizontal="center" vertical="center" wrapText="1"/>
    </xf>
    <xf numFmtId="0" fontId="29" fillId="0" borderId="0" xfId="0" applyFont="1" applyAlignment="1">
      <alignment horizontal="center"/>
    </xf>
    <xf numFmtId="0" fontId="12" fillId="5" borderId="9" xfId="1" applyFont="1" applyFill="1" applyBorder="1" applyAlignment="1">
      <alignment horizontal="center" vertical="center" wrapText="1"/>
    </xf>
    <xf numFmtId="0" fontId="28" fillId="0" borderId="0" xfId="0" applyFont="1" applyFill="1" applyAlignment="1">
      <alignment horizontal="center"/>
    </xf>
    <xf numFmtId="0" fontId="20" fillId="0" borderId="0" xfId="0" applyFont="1" applyFill="1" applyAlignment="1">
      <alignment horizontal="center"/>
    </xf>
    <xf numFmtId="0" fontId="12" fillId="4" borderId="22" xfId="1" applyFont="1" applyFill="1" applyBorder="1" applyAlignment="1">
      <alignment horizontal="center" vertical="center" wrapText="1"/>
    </xf>
    <xf numFmtId="0" fontId="20" fillId="0" borderId="0" xfId="0" applyFont="1" applyAlignment="1">
      <alignment horizontal="center"/>
    </xf>
    <xf numFmtId="0" fontId="20" fillId="0" borderId="0" xfId="0" applyFont="1" applyAlignment="1">
      <alignment horizontal="center" vertical="center"/>
    </xf>
    <xf numFmtId="176" fontId="32" fillId="4" borderId="30" xfId="0" applyNumberFormat="1" applyFont="1" applyFill="1" applyBorder="1" applyAlignment="1">
      <alignment horizontal="left" vertical="top" wrapText="1"/>
    </xf>
    <xf numFmtId="176" fontId="32" fillId="4" borderId="28" xfId="0" applyNumberFormat="1" applyFont="1" applyFill="1" applyBorder="1" applyAlignment="1">
      <alignment horizontal="left" vertical="top" wrapText="1"/>
    </xf>
    <xf numFmtId="176" fontId="32" fillId="4" borderId="29" xfId="0" applyNumberFormat="1" applyFont="1" applyFill="1" applyBorder="1" applyAlignment="1">
      <alignment horizontal="left" vertical="top" wrapText="1"/>
    </xf>
    <xf numFmtId="176" fontId="32" fillId="5" borderId="30" xfId="0" applyNumberFormat="1" applyFont="1" applyFill="1" applyBorder="1" applyAlignment="1">
      <alignment horizontal="left" vertical="top" wrapText="1"/>
    </xf>
    <xf numFmtId="176" fontId="32" fillId="5" borderId="28" xfId="0" applyNumberFormat="1" applyFont="1" applyFill="1" applyBorder="1" applyAlignment="1">
      <alignment horizontal="left" vertical="top" wrapText="1"/>
    </xf>
    <xf numFmtId="176" fontId="32" fillId="5" borderId="29" xfId="0" applyNumberFormat="1" applyFont="1" applyFill="1" applyBorder="1" applyAlignment="1">
      <alignment horizontal="left" vertical="top" wrapText="1"/>
    </xf>
    <xf numFmtId="177" fontId="12" fillId="4" borderId="10"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0" fontId="33" fillId="6" borderId="23" xfId="0" applyFont="1" applyFill="1" applyBorder="1" applyAlignment="1">
      <alignment horizontal="center" vertical="center" wrapText="1"/>
    </xf>
    <xf numFmtId="0" fontId="26" fillId="6" borderId="23" xfId="0" applyFont="1" applyFill="1" applyBorder="1" applyAlignment="1">
      <alignment horizontal="center" vertical="center"/>
    </xf>
    <xf numFmtId="177" fontId="12" fillId="4" borderId="22" xfId="1" applyNumberFormat="1" applyFont="1" applyFill="1" applyBorder="1" applyAlignment="1">
      <alignment horizontal="center" vertical="center" wrapText="1"/>
    </xf>
    <xf numFmtId="0" fontId="12" fillId="4" borderId="21" xfId="1" applyFont="1" applyFill="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5" borderId="5" xfId="1" applyFont="1" applyFill="1" applyBorder="1" applyAlignment="1">
      <alignment horizontal="center" vertical="center" wrapText="1"/>
    </xf>
    <xf numFmtId="0" fontId="12" fillId="5" borderId="6" xfId="1" applyFont="1" applyFill="1" applyBorder="1" applyAlignment="1">
      <alignment horizontal="center" vertical="center" wrapText="1"/>
    </xf>
    <xf numFmtId="176" fontId="32" fillId="4" borderId="27" xfId="0" applyNumberFormat="1" applyFont="1" applyFill="1" applyBorder="1" applyAlignment="1">
      <alignment horizontal="left" vertical="top" wrapText="1"/>
    </xf>
    <xf numFmtId="0" fontId="33" fillId="7" borderId="33" xfId="0" applyFont="1" applyFill="1" applyBorder="1" applyAlignment="1">
      <alignment horizontal="center" vertical="center" wrapText="1"/>
    </xf>
    <xf numFmtId="0" fontId="33" fillId="7" borderId="34" xfId="0" applyFont="1" applyFill="1" applyBorder="1" applyAlignment="1">
      <alignment horizontal="center" vertical="center" wrapText="1"/>
    </xf>
    <xf numFmtId="0" fontId="33" fillId="7" borderId="35" xfId="0" applyFont="1" applyFill="1" applyBorder="1" applyAlignment="1">
      <alignment horizontal="center" vertical="center" wrapText="1"/>
    </xf>
    <xf numFmtId="0" fontId="48" fillId="0" borderId="1" xfId="0" applyFont="1" applyBorder="1" applyAlignment="1">
      <alignment horizontal="center" vertical="center"/>
    </xf>
    <xf numFmtId="0" fontId="49" fillId="0" borderId="1" xfId="0" applyFont="1" applyBorder="1" applyAlignment="1">
      <alignment horizontal="center" vertical="center"/>
    </xf>
    <xf numFmtId="0" fontId="36" fillId="3" borderId="33" xfId="0" applyFont="1" applyFill="1" applyBorder="1" applyAlignment="1">
      <alignment horizontal="center" vertical="center"/>
    </xf>
    <xf numFmtId="0" fontId="36" fillId="3" borderId="34" xfId="0" applyFont="1" applyFill="1" applyBorder="1" applyAlignment="1">
      <alignment horizontal="center" vertical="center"/>
    </xf>
    <xf numFmtId="0" fontId="36" fillId="3" borderId="35" xfId="0" applyFont="1" applyFill="1" applyBorder="1" applyAlignment="1">
      <alignment horizontal="center" vertical="center"/>
    </xf>
    <xf numFmtId="0" fontId="50" fillId="0" borderId="33" xfId="0" applyFont="1" applyBorder="1" applyAlignment="1">
      <alignment horizontal="center" vertical="center"/>
    </xf>
    <xf numFmtId="0" fontId="50" fillId="0" borderId="34" xfId="0" applyFont="1" applyBorder="1" applyAlignment="1">
      <alignment horizontal="center" vertical="center"/>
    </xf>
    <xf numFmtId="0" fontId="50" fillId="0" borderId="35" xfId="0" applyFont="1" applyBorder="1" applyAlignment="1">
      <alignment horizontal="center" vertical="center"/>
    </xf>
  </cellXfs>
  <cellStyles count="13">
    <cellStyle name="Normal 2" xfId="1"/>
    <cellStyle name="Password" xfId="2"/>
    <cellStyle name="一般" xfId="0" builtinId="0"/>
    <cellStyle name="一般 2" xfId="3"/>
    <cellStyle name="一般 2 2" xfId="4"/>
    <cellStyle name="一般 2 3" xfId="5"/>
    <cellStyle name="一般 3" xfId="6"/>
    <cellStyle name="一般 3 2" xfId="7"/>
    <cellStyle name="一般 4" xfId="8"/>
    <cellStyle name="一般 5" xfId="9"/>
    <cellStyle name="一般 6" xfId="10"/>
    <cellStyle name="一般_Data" xfId="11"/>
    <cellStyle name="樣式 1" xfId="12"/>
  </cellStyles>
  <dxfs count="152">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5.jpeg"/><Relationship Id="rId13" Type="http://schemas.openxmlformats.org/officeDocument/2006/relationships/image" Target="../media/image20.jpeg"/><Relationship Id="rId18" Type="http://schemas.openxmlformats.org/officeDocument/2006/relationships/image" Target="../media/image25.jpeg"/><Relationship Id="rId3" Type="http://schemas.openxmlformats.org/officeDocument/2006/relationships/image" Target="../media/image10.jpg"/><Relationship Id="rId21" Type="http://schemas.openxmlformats.org/officeDocument/2006/relationships/image" Target="../media/image28.jpg"/><Relationship Id="rId7" Type="http://schemas.openxmlformats.org/officeDocument/2006/relationships/image" Target="../media/image14.jpeg"/><Relationship Id="rId12" Type="http://schemas.openxmlformats.org/officeDocument/2006/relationships/image" Target="../media/image19.jpeg"/><Relationship Id="rId17" Type="http://schemas.openxmlformats.org/officeDocument/2006/relationships/image" Target="../media/image24.jpeg"/><Relationship Id="rId2" Type="http://schemas.openxmlformats.org/officeDocument/2006/relationships/image" Target="../media/image9.png"/><Relationship Id="rId16" Type="http://schemas.openxmlformats.org/officeDocument/2006/relationships/image" Target="../media/image23.jpeg"/><Relationship Id="rId20" Type="http://schemas.openxmlformats.org/officeDocument/2006/relationships/image" Target="../media/image27.jpeg"/><Relationship Id="rId1" Type="http://schemas.openxmlformats.org/officeDocument/2006/relationships/image" Target="../media/image8.png"/><Relationship Id="rId6" Type="http://schemas.openxmlformats.org/officeDocument/2006/relationships/image" Target="../media/image13.jpg"/><Relationship Id="rId11" Type="http://schemas.openxmlformats.org/officeDocument/2006/relationships/image" Target="../media/image18.jpeg"/><Relationship Id="rId24" Type="http://schemas.openxmlformats.org/officeDocument/2006/relationships/image" Target="../media/image31.jpg"/><Relationship Id="rId5" Type="http://schemas.openxmlformats.org/officeDocument/2006/relationships/image" Target="../media/image12.jpg"/><Relationship Id="rId15" Type="http://schemas.openxmlformats.org/officeDocument/2006/relationships/image" Target="../media/image22.jpeg"/><Relationship Id="rId23" Type="http://schemas.openxmlformats.org/officeDocument/2006/relationships/image" Target="../media/image30.jpg"/><Relationship Id="rId10" Type="http://schemas.openxmlformats.org/officeDocument/2006/relationships/image" Target="../media/image17.jpeg"/><Relationship Id="rId19" Type="http://schemas.openxmlformats.org/officeDocument/2006/relationships/image" Target="../media/image26.jpeg"/><Relationship Id="rId4" Type="http://schemas.openxmlformats.org/officeDocument/2006/relationships/image" Target="../media/image11.jpg"/><Relationship Id="rId9" Type="http://schemas.openxmlformats.org/officeDocument/2006/relationships/image" Target="../media/image16.jpeg"/><Relationship Id="rId14" Type="http://schemas.openxmlformats.org/officeDocument/2006/relationships/image" Target="../media/image21.jpeg"/><Relationship Id="rId22" Type="http://schemas.openxmlformats.org/officeDocument/2006/relationships/image" Target="../media/image29.jpg"/></Relationships>
</file>

<file path=xl/drawings/drawing1.xml><?xml version="1.0" encoding="utf-8"?>
<xdr:wsDr xmlns:xdr="http://schemas.openxmlformats.org/drawingml/2006/spreadsheetDrawing" xmlns:a="http://schemas.openxmlformats.org/drawingml/2006/main">
  <xdr:twoCellAnchor editAs="oneCell">
    <xdr:from>
      <xdr:col>1</xdr:col>
      <xdr:colOff>44451</xdr:colOff>
      <xdr:row>1</xdr:row>
      <xdr:rowOff>219847</xdr:rowOff>
    </xdr:from>
    <xdr:to>
      <xdr:col>1</xdr:col>
      <xdr:colOff>819151</xdr:colOff>
      <xdr:row>1</xdr:row>
      <xdr:rowOff>679023</xdr:rowOff>
    </xdr:to>
    <xdr:pic>
      <xdr:nvPicPr>
        <xdr:cNvPr id="2" name="圖片 1"/>
        <xdr:cNvPicPr>
          <a:picLocks noChangeAspect="1"/>
        </xdr:cNvPicPr>
      </xdr:nvPicPr>
      <xdr:blipFill>
        <a:blip xmlns:r="http://schemas.openxmlformats.org/officeDocument/2006/relationships" r:embed="rId1"/>
        <a:stretch>
          <a:fillRect/>
        </a:stretch>
      </xdr:blipFill>
      <xdr:spPr>
        <a:xfrm>
          <a:off x="1035051" y="746897"/>
          <a:ext cx="774700" cy="459176"/>
        </a:xfrm>
        <a:prstGeom prst="rect">
          <a:avLst/>
        </a:prstGeom>
      </xdr:spPr>
    </xdr:pic>
    <xdr:clientData/>
  </xdr:twoCellAnchor>
  <xdr:twoCellAnchor editAs="oneCell">
    <xdr:from>
      <xdr:col>2</xdr:col>
      <xdr:colOff>260350</xdr:colOff>
      <xdr:row>1</xdr:row>
      <xdr:rowOff>190500</xdr:rowOff>
    </xdr:from>
    <xdr:to>
      <xdr:col>2</xdr:col>
      <xdr:colOff>1035050</xdr:colOff>
      <xdr:row>1</xdr:row>
      <xdr:rowOff>649676</xdr:rowOff>
    </xdr:to>
    <xdr:pic>
      <xdr:nvPicPr>
        <xdr:cNvPr id="11" name="圖片 10"/>
        <xdr:cNvPicPr>
          <a:picLocks noChangeAspect="1"/>
        </xdr:cNvPicPr>
      </xdr:nvPicPr>
      <xdr:blipFill>
        <a:blip xmlns:r="http://schemas.openxmlformats.org/officeDocument/2006/relationships" r:embed="rId1"/>
        <a:stretch>
          <a:fillRect/>
        </a:stretch>
      </xdr:blipFill>
      <xdr:spPr>
        <a:xfrm>
          <a:off x="3340100" y="717550"/>
          <a:ext cx="774700" cy="459176"/>
        </a:xfrm>
        <a:prstGeom prst="rect">
          <a:avLst/>
        </a:prstGeom>
      </xdr:spPr>
    </xdr:pic>
    <xdr:clientData/>
  </xdr:twoCellAnchor>
  <xdr:twoCellAnchor editAs="oneCell">
    <xdr:from>
      <xdr:col>2</xdr:col>
      <xdr:colOff>1358900</xdr:colOff>
      <xdr:row>1</xdr:row>
      <xdr:rowOff>63500</xdr:rowOff>
    </xdr:from>
    <xdr:to>
      <xdr:col>2</xdr:col>
      <xdr:colOff>2156398</xdr:colOff>
      <xdr:row>1</xdr:row>
      <xdr:rowOff>780802</xdr:rowOff>
    </xdr:to>
    <xdr:pic>
      <xdr:nvPicPr>
        <xdr:cNvPr id="25" name="圖片 24"/>
        <xdr:cNvPicPr>
          <a:picLocks noChangeAspect="1"/>
        </xdr:cNvPicPr>
      </xdr:nvPicPr>
      <xdr:blipFill>
        <a:blip xmlns:r="http://schemas.openxmlformats.org/officeDocument/2006/relationships" r:embed="rId2"/>
        <a:stretch>
          <a:fillRect/>
        </a:stretch>
      </xdr:blipFill>
      <xdr:spPr>
        <a:xfrm>
          <a:off x="4438650" y="590550"/>
          <a:ext cx="797498" cy="717302"/>
        </a:xfrm>
        <a:prstGeom prst="rect">
          <a:avLst/>
        </a:prstGeom>
      </xdr:spPr>
    </xdr:pic>
    <xdr:clientData/>
  </xdr:twoCellAnchor>
  <xdr:twoCellAnchor editAs="oneCell">
    <xdr:from>
      <xdr:col>1</xdr:col>
      <xdr:colOff>1234528</xdr:colOff>
      <xdr:row>1</xdr:row>
      <xdr:rowOff>76200</xdr:rowOff>
    </xdr:from>
    <xdr:to>
      <xdr:col>1</xdr:col>
      <xdr:colOff>2054013</xdr:colOff>
      <xdr:row>1</xdr:row>
      <xdr:rowOff>803088</xdr:rowOff>
    </xdr:to>
    <xdr:pic>
      <xdr:nvPicPr>
        <xdr:cNvPr id="13" name="圖片 12"/>
        <xdr:cNvPicPr>
          <a:picLocks noChangeAspect="1"/>
        </xdr:cNvPicPr>
      </xdr:nvPicPr>
      <xdr:blipFill>
        <a:blip xmlns:r="http://schemas.openxmlformats.org/officeDocument/2006/relationships" r:embed="rId3"/>
        <a:stretch>
          <a:fillRect/>
        </a:stretch>
      </xdr:blipFill>
      <xdr:spPr>
        <a:xfrm>
          <a:off x="2225128" y="603250"/>
          <a:ext cx="819485" cy="726888"/>
        </a:xfrm>
        <a:prstGeom prst="rect">
          <a:avLst/>
        </a:prstGeom>
      </xdr:spPr>
    </xdr:pic>
    <xdr:clientData/>
  </xdr:twoCellAnchor>
  <xdr:oneCellAnchor>
    <xdr:from>
      <xdr:col>3</xdr:col>
      <xdr:colOff>46691</xdr:colOff>
      <xdr:row>1</xdr:row>
      <xdr:rowOff>162598</xdr:rowOff>
    </xdr:from>
    <xdr:ext cx="799354" cy="479074"/>
    <xdr:pic>
      <xdr:nvPicPr>
        <xdr:cNvPr id="17" name="圖片 16"/>
        <xdr:cNvPicPr>
          <a:picLocks noChangeAspect="1"/>
        </xdr:cNvPicPr>
      </xdr:nvPicPr>
      <xdr:blipFill>
        <a:blip xmlns:r="http://schemas.openxmlformats.org/officeDocument/2006/relationships" r:embed="rId4"/>
        <a:stretch>
          <a:fillRect/>
        </a:stretch>
      </xdr:blipFill>
      <xdr:spPr>
        <a:xfrm>
          <a:off x="5888691" y="689648"/>
          <a:ext cx="799354" cy="479074"/>
        </a:xfrm>
        <a:prstGeom prst="rect">
          <a:avLst/>
        </a:prstGeom>
      </xdr:spPr>
    </xdr:pic>
    <xdr:clientData/>
  </xdr:oneCellAnchor>
  <xdr:oneCellAnchor>
    <xdr:from>
      <xdr:col>5</xdr:col>
      <xdr:colOff>94502</xdr:colOff>
      <xdr:row>1</xdr:row>
      <xdr:rowOff>186768</xdr:rowOff>
    </xdr:from>
    <xdr:ext cx="799354" cy="479074"/>
    <xdr:pic>
      <xdr:nvPicPr>
        <xdr:cNvPr id="18" name="圖片 17"/>
        <xdr:cNvPicPr>
          <a:picLocks noChangeAspect="1"/>
        </xdr:cNvPicPr>
      </xdr:nvPicPr>
      <xdr:blipFill>
        <a:blip xmlns:r="http://schemas.openxmlformats.org/officeDocument/2006/relationships" r:embed="rId4"/>
        <a:stretch>
          <a:fillRect/>
        </a:stretch>
      </xdr:blipFill>
      <xdr:spPr>
        <a:xfrm>
          <a:off x="18630152" y="710643"/>
          <a:ext cx="799354" cy="479074"/>
        </a:xfrm>
        <a:prstGeom prst="rect">
          <a:avLst/>
        </a:prstGeom>
      </xdr:spPr>
    </xdr:pic>
    <xdr:clientData/>
  </xdr:oneCellAnchor>
  <xdr:twoCellAnchor editAs="oneCell">
    <xdr:from>
      <xdr:col>6</xdr:col>
      <xdr:colOff>47625</xdr:colOff>
      <xdr:row>1</xdr:row>
      <xdr:rowOff>76199</xdr:rowOff>
    </xdr:from>
    <xdr:to>
      <xdr:col>6</xdr:col>
      <xdr:colOff>786822</xdr:colOff>
      <xdr:row>1</xdr:row>
      <xdr:rowOff>778893</xdr:rowOff>
    </xdr:to>
    <xdr:pic>
      <xdr:nvPicPr>
        <xdr:cNvPr id="5" name="圖片 4"/>
        <xdr:cNvPicPr>
          <a:picLocks noChangeAspect="1"/>
        </xdr:cNvPicPr>
      </xdr:nvPicPr>
      <xdr:blipFill>
        <a:blip xmlns:r="http://schemas.openxmlformats.org/officeDocument/2006/relationships" r:embed="rId5"/>
        <a:stretch>
          <a:fillRect/>
        </a:stretch>
      </xdr:blipFill>
      <xdr:spPr>
        <a:xfrm>
          <a:off x="19935825" y="600074"/>
          <a:ext cx="739197" cy="702694"/>
        </a:xfrm>
        <a:prstGeom prst="rect">
          <a:avLst/>
        </a:prstGeom>
      </xdr:spPr>
    </xdr:pic>
    <xdr:clientData/>
  </xdr:twoCellAnchor>
  <xdr:twoCellAnchor editAs="oneCell">
    <xdr:from>
      <xdr:col>4</xdr:col>
      <xdr:colOff>233504</xdr:colOff>
      <xdr:row>1</xdr:row>
      <xdr:rowOff>121300</xdr:rowOff>
    </xdr:from>
    <xdr:to>
      <xdr:col>4</xdr:col>
      <xdr:colOff>952499</xdr:colOff>
      <xdr:row>1</xdr:row>
      <xdr:rowOff>780769</xdr:rowOff>
    </xdr:to>
    <xdr:pic>
      <xdr:nvPicPr>
        <xdr:cNvPr id="12" name="圖片 11"/>
        <xdr:cNvPicPr>
          <a:picLocks noChangeAspect="1"/>
        </xdr:cNvPicPr>
      </xdr:nvPicPr>
      <xdr:blipFill>
        <a:blip xmlns:r="http://schemas.openxmlformats.org/officeDocument/2006/relationships" r:embed="rId6"/>
        <a:stretch>
          <a:fillRect/>
        </a:stretch>
      </xdr:blipFill>
      <xdr:spPr>
        <a:xfrm>
          <a:off x="17769029" y="645175"/>
          <a:ext cx="738045" cy="659469"/>
        </a:xfrm>
        <a:prstGeom prst="rect">
          <a:avLst/>
        </a:prstGeom>
      </xdr:spPr>
    </xdr:pic>
    <xdr:clientData/>
  </xdr:twoCellAnchor>
  <xdr:oneCellAnchor>
    <xdr:from>
      <xdr:col>7</xdr:col>
      <xdr:colOff>448235</xdr:colOff>
      <xdr:row>1</xdr:row>
      <xdr:rowOff>190500</xdr:rowOff>
    </xdr:from>
    <xdr:ext cx="799354" cy="479074"/>
    <xdr:pic>
      <xdr:nvPicPr>
        <xdr:cNvPr id="20" name="圖片 19"/>
        <xdr:cNvPicPr>
          <a:picLocks noChangeAspect="1"/>
        </xdr:cNvPicPr>
      </xdr:nvPicPr>
      <xdr:blipFill>
        <a:blip xmlns:r="http://schemas.openxmlformats.org/officeDocument/2006/relationships" r:embed="rId4"/>
        <a:stretch>
          <a:fillRect/>
        </a:stretch>
      </xdr:blipFill>
      <xdr:spPr>
        <a:xfrm>
          <a:off x="21190323" y="717176"/>
          <a:ext cx="799354" cy="479074"/>
        </a:xfrm>
        <a:prstGeom prst="rect">
          <a:avLst/>
        </a:prstGeom>
      </xdr:spPr>
    </xdr:pic>
    <xdr:clientData/>
  </xdr:oneCellAnchor>
  <xdr:twoCellAnchor editAs="oneCell">
    <xdr:from>
      <xdr:col>8</xdr:col>
      <xdr:colOff>537882</xdr:colOff>
      <xdr:row>1</xdr:row>
      <xdr:rowOff>145676</xdr:rowOff>
    </xdr:from>
    <xdr:to>
      <xdr:col>8</xdr:col>
      <xdr:colOff>1094645</xdr:colOff>
      <xdr:row>1</xdr:row>
      <xdr:rowOff>694597</xdr:rowOff>
    </xdr:to>
    <xdr:pic>
      <xdr:nvPicPr>
        <xdr:cNvPr id="3" name="圖片 2"/>
        <xdr:cNvPicPr>
          <a:picLocks noChangeAspect="1"/>
        </xdr:cNvPicPr>
      </xdr:nvPicPr>
      <xdr:blipFill>
        <a:blip xmlns:r="http://schemas.openxmlformats.org/officeDocument/2006/relationships" r:embed="rId7"/>
        <a:stretch>
          <a:fillRect/>
        </a:stretch>
      </xdr:blipFill>
      <xdr:spPr>
        <a:xfrm>
          <a:off x="22759147" y="672352"/>
          <a:ext cx="556763" cy="5489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77</xdr:col>
      <xdr:colOff>517068</xdr:colOff>
      <xdr:row>8</xdr:row>
      <xdr:rowOff>25265</xdr:rowOff>
    </xdr:from>
    <xdr:to>
      <xdr:col>86</xdr:col>
      <xdr:colOff>235854</xdr:colOff>
      <xdr:row>31</xdr:row>
      <xdr:rowOff>59071</xdr:rowOff>
    </xdr:to>
    <xdr:pic>
      <xdr:nvPicPr>
        <xdr:cNvPr id="35" name="圖片 34"/>
        <xdr:cNvPicPr>
          <a:picLocks noChangeAspect="1"/>
        </xdr:cNvPicPr>
      </xdr:nvPicPr>
      <xdr:blipFill>
        <a:blip xmlns:r="http://schemas.openxmlformats.org/officeDocument/2006/relationships" r:embed="rId1"/>
        <a:stretch>
          <a:fillRect/>
        </a:stretch>
      </xdr:blipFill>
      <xdr:spPr>
        <a:xfrm>
          <a:off x="33128854" y="1712551"/>
          <a:ext cx="4943929" cy="4524163"/>
        </a:xfrm>
        <a:prstGeom prst="rect">
          <a:avLst/>
        </a:prstGeom>
      </xdr:spPr>
    </xdr:pic>
    <xdr:clientData/>
  </xdr:twoCellAnchor>
  <xdr:twoCellAnchor editAs="oneCell">
    <xdr:from>
      <xdr:col>66</xdr:col>
      <xdr:colOff>136978</xdr:colOff>
      <xdr:row>8</xdr:row>
      <xdr:rowOff>81644</xdr:rowOff>
    </xdr:from>
    <xdr:to>
      <xdr:col>75</xdr:col>
      <xdr:colOff>534080</xdr:colOff>
      <xdr:row>29</xdr:row>
      <xdr:rowOff>164339</xdr:rowOff>
    </xdr:to>
    <xdr:pic>
      <xdr:nvPicPr>
        <xdr:cNvPr id="34" name="圖片 33"/>
        <xdr:cNvPicPr>
          <a:picLocks noChangeAspect="1"/>
        </xdr:cNvPicPr>
      </xdr:nvPicPr>
      <xdr:blipFill>
        <a:blip xmlns:r="http://schemas.openxmlformats.org/officeDocument/2006/relationships" r:embed="rId2"/>
        <a:stretch>
          <a:fillRect/>
        </a:stretch>
      </xdr:blipFill>
      <xdr:spPr>
        <a:xfrm>
          <a:off x="26362478" y="1768930"/>
          <a:ext cx="5622245" cy="3992480"/>
        </a:xfrm>
        <a:prstGeom prst="rect">
          <a:avLst/>
        </a:prstGeom>
      </xdr:spPr>
    </xdr:pic>
    <xdr:clientData/>
  </xdr:twoCellAnchor>
  <xdr:twoCellAnchor editAs="oneCell">
    <xdr:from>
      <xdr:col>1</xdr:col>
      <xdr:colOff>0</xdr:colOff>
      <xdr:row>32</xdr:row>
      <xdr:rowOff>0</xdr:rowOff>
    </xdr:from>
    <xdr:to>
      <xdr:col>9</xdr:col>
      <xdr:colOff>381000</xdr:colOff>
      <xdr:row>56</xdr:row>
      <xdr:rowOff>-1</xdr:rowOff>
    </xdr:to>
    <xdr:pic>
      <xdr:nvPicPr>
        <xdr:cNvPr id="4" name="圖片 3"/>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52450" y="6372225"/>
          <a:ext cx="6029325" cy="4572000"/>
        </a:xfrm>
        <a:prstGeom prst="rect">
          <a:avLst/>
        </a:prstGeom>
      </xdr:spPr>
    </xdr:pic>
    <xdr:clientData/>
  </xdr:twoCellAnchor>
  <xdr:twoCellAnchor editAs="oneCell">
    <xdr:from>
      <xdr:col>10</xdr:col>
      <xdr:colOff>0</xdr:colOff>
      <xdr:row>32</xdr:row>
      <xdr:rowOff>0</xdr:rowOff>
    </xdr:from>
    <xdr:to>
      <xdr:col>19</xdr:col>
      <xdr:colOff>523875</xdr:colOff>
      <xdr:row>56</xdr:row>
      <xdr:rowOff>-1</xdr:rowOff>
    </xdr:to>
    <xdr:pic>
      <xdr:nvPicPr>
        <xdr:cNvPr id="5" name="圖片 4"/>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6810375" y="6372225"/>
          <a:ext cx="6010275" cy="4572000"/>
        </a:xfrm>
        <a:prstGeom prst="rect">
          <a:avLst/>
        </a:prstGeom>
      </xdr:spPr>
    </xdr:pic>
    <xdr:clientData/>
  </xdr:twoCellAnchor>
  <xdr:twoCellAnchor editAs="oneCell">
    <xdr:from>
      <xdr:col>1</xdr:col>
      <xdr:colOff>0</xdr:colOff>
      <xdr:row>5</xdr:row>
      <xdr:rowOff>0</xdr:rowOff>
    </xdr:from>
    <xdr:to>
      <xdr:col>9</xdr:col>
      <xdr:colOff>381000</xdr:colOff>
      <xdr:row>28</xdr:row>
      <xdr:rowOff>57727</xdr:rowOff>
    </xdr:to>
    <xdr:pic>
      <xdr:nvPicPr>
        <xdr:cNvPr id="6" name="圖片 5"/>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552450" y="1028700"/>
          <a:ext cx="6029325" cy="4572000"/>
        </a:xfrm>
        <a:prstGeom prst="rect">
          <a:avLst/>
        </a:prstGeom>
      </xdr:spPr>
    </xdr:pic>
    <xdr:clientData/>
  </xdr:twoCellAnchor>
  <xdr:twoCellAnchor editAs="oneCell">
    <xdr:from>
      <xdr:col>10</xdr:col>
      <xdr:colOff>0</xdr:colOff>
      <xdr:row>5</xdr:row>
      <xdr:rowOff>0</xdr:rowOff>
    </xdr:from>
    <xdr:to>
      <xdr:col>19</xdr:col>
      <xdr:colOff>523875</xdr:colOff>
      <xdr:row>28</xdr:row>
      <xdr:rowOff>57727</xdr:rowOff>
    </xdr:to>
    <xdr:pic>
      <xdr:nvPicPr>
        <xdr:cNvPr id="7" name="圖片 6"/>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6810375" y="1028700"/>
          <a:ext cx="6010275" cy="4572000"/>
        </a:xfrm>
        <a:prstGeom prst="rect">
          <a:avLst/>
        </a:prstGeom>
      </xdr:spPr>
    </xdr:pic>
    <xdr:clientData/>
  </xdr:twoCellAnchor>
  <xdr:twoCellAnchor editAs="oneCell">
    <xdr:from>
      <xdr:col>43</xdr:col>
      <xdr:colOff>0</xdr:colOff>
      <xdr:row>5</xdr:row>
      <xdr:rowOff>0</xdr:rowOff>
    </xdr:from>
    <xdr:to>
      <xdr:col>52</xdr:col>
      <xdr:colOff>523875</xdr:colOff>
      <xdr:row>28</xdr:row>
      <xdr:rowOff>57727</xdr:rowOff>
    </xdr:to>
    <xdr:pic>
      <xdr:nvPicPr>
        <xdr:cNvPr id="8" name="圖片 7"/>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rot="10800000">
          <a:off x="13515975" y="1028700"/>
          <a:ext cx="6010275" cy="4572000"/>
        </a:xfrm>
        <a:prstGeom prst="rect">
          <a:avLst/>
        </a:prstGeom>
      </xdr:spPr>
    </xdr:pic>
    <xdr:clientData/>
  </xdr:twoCellAnchor>
  <xdr:twoCellAnchor editAs="oneCell">
    <xdr:from>
      <xdr:col>54</xdr:col>
      <xdr:colOff>0</xdr:colOff>
      <xdr:row>5</xdr:row>
      <xdr:rowOff>0</xdr:rowOff>
    </xdr:from>
    <xdr:to>
      <xdr:col>63</xdr:col>
      <xdr:colOff>523875</xdr:colOff>
      <xdr:row>28</xdr:row>
      <xdr:rowOff>57727</xdr:rowOff>
    </xdr:to>
    <xdr:pic>
      <xdr:nvPicPr>
        <xdr:cNvPr id="9" name="圖片 8"/>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rot="10800000">
          <a:off x="20221575" y="1028700"/>
          <a:ext cx="6010275" cy="4572000"/>
        </a:xfrm>
        <a:prstGeom prst="rect">
          <a:avLst/>
        </a:prstGeom>
      </xdr:spPr>
    </xdr:pic>
    <xdr:clientData/>
  </xdr:twoCellAnchor>
  <xdr:twoCellAnchor editAs="oneCell">
    <xdr:from>
      <xdr:col>43</xdr:col>
      <xdr:colOff>0</xdr:colOff>
      <xdr:row>32</xdr:row>
      <xdr:rowOff>0</xdr:rowOff>
    </xdr:from>
    <xdr:to>
      <xdr:col>52</xdr:col>
      <xdr:colOff>523875</xdr:colOff>
      <xdr:row>56</xdr:row>
      <xdr:rowOff>-1</xdr:rowOff>
    </xdr:to>
    <xdr:pic>
      <xdr:nvPicPr>
        <xdr:cNvPr id="10" name="圖片 9"/>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rot="10800000">
          <a:off x="13515975" y="6372225"/>
          <a:ext cx="6010275" cy="4572000"/>
        </a:xfrm>
        <a:prstGeom prst="rect">
          <a:avLst/>
        </a:prstGeom>
      </xdr:spPr>
    </xdr:pic>
    <xdr:clientData/>
  </xdr:twoCellAnchor>
  <xdr:twoCellAnchor editAs="oneCell">
    <xdr:from>
      <xdr:col>54</xdr:col>
      <xdr:colOff>0</xdr:colOff>
      <xdr:row>32</xdr:row>
      <xdr:rowOff>0</xdr:rowOff>
    </xdr:from>
    <xdr:to>
      <xdr:col>63</xdr:col>
      <xdr:colOff>523875</xdr:colOff>
      <xdr:row>56</xdr:row>
      <xdr:rowOff>-1</xdr:rowOff>
    </xdr:to>
    <xdr:pic>
      <xdr:nvPicPr>
        <xdr:cNvPr id="11" name="圖片 10"/>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rot="10800000">
          <a:off x="20221575" y="6372225"/>
          <a:ext cx="6010275" cy="4572000"/>
        </a:xfrm>
        <a:prstGeom prst="rect">
          <a:avLst/>
        </a:prstGeom>
      </xdr:spPr>
    </xdr:pic>
    <xdr:clientData/>
  </xdr:twoCellAnchor>
  <xdr:twoCellAnchor editAs="oneCell">
    <xdr:from>
      <xdr:col>43</xdr:col>
      <xdr:colOff>17318</xdr:colOff>
      <xdr:row>89</xdr:row>
      <xdr:rowOff>155863</xdr:rowOff>
    </xdr:from>
    <xdr:to>
      <xdr:col>52</xdr:col>
      <xdr:colOff>541193</xdr:colOff>
      <xdr:row>113</xdr:row>
      <xdr:rowOff>155862</xdr:rowOff>
    </xdr:to>
    <xdr:pic>
      <xdr:nvPicPr>
        <xdr:cNvPr id="12" name="圖片 11"/>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3473545" y="17837727"/>
          <a:ext cx="5979103" cy="4572000"/>
        </a:xfrm>
        <a:prstGeom prst="rect">
          <a:avLst/>
        </a:prstGeom>
      </xdr:spPr>
    </xdr:pic>
    <xdr:clientData/>
  </xdr:twoCellAnchor>
  <xdr:twoCellAnchor editAs="oneCell">
    <xdr:from>
      <xdr:col>53</xdr:col>
      <xdr:colOff>519545</xdr:colOff>
      <xdr:row>62</xdr:row>
      <xdr:rowOff>103910</xdr:rowOff>
    </xdr:from>
    <xdr:to>
      <xdr:col>63</xdr:col>
      <xdr:colOff>437284</xdr:colOff>
      <xdr:row>86</xdr:row>
      <xdr:rowOff>103911</xdr:rowOff>
    </xdr:to>
    <xdr:pic>
      <xdr:nvPicPr>
        <xdr:cNvPr id="13" name="圖片 12"/>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0037136" y="12434455"/>
          <a:ext cx="5979103" cy="4572000"/>
        </a:xfrm>
        <a:prstGeom prst="rect">
          <a:avLst/>
        </a:prstGeom>
      </xdr:spPr>
    </xdr:pic>
    <xdr:clientData/>
  </xdr:twoCellAnchor>
  <xdr:twoCellAnchor editAs="oneCell">
    <xdr:from>
      <xdr:col>43</xdr:col>
      <xdr:colOff>51956</xdr:colOff>
      <xdr:row>62</xdr:row>
      <xdr:rowOff>121227</xdr:rowOff>
    </xdr:from>
    <xdr:to>
      <xdr:col>53</xdr:col>
      <xdr:colOff>4331</xdr:colOff>
      <xdr:row>86</xdr:row>
      <xdr:rowOff>138547</xdr:rowOff>
    </xdr:to>
    <xdr:pic>
      <xdr:nvPicPr>
        <xdr:cNvPr id="18" name="圖片 17"/>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13508183" y="12451772"/>
          <a:ext cx="5979103" cy="4589319"/>
        </a:xfrm>
        <a:prstGeom prst="rect">
          <a:avLst/>
        </a:prstGeom>
      </xdr:spPr>
    </xdr:pic>
    <xdr:clientData/>
  </xdr:twoCellAnchor>
  <xdr:twoCellAnchor>
    <xdr:from>
      <xdr:col>70</xdr:col>
      <xdr:colOff>371929</xdr:colOff>
      <xdr:row>19</xdr:row>
      <xdr:rowOff>108857</xdr:rowOff>
    </xdr:from>
    <xdr:to>
      <xdr:col>71</xdr:col>
      <xdr:colOff>462644</xdr:colOff>
      <xdr:row>22</xdr:row>
      <xdr:rowOff>172358</xdr:rowOff>
    </xdr:to>
    <xdr:sp macro="" textlink="">
      <xdr:nvSpPr>
        <xdr:cNvPr id="52" name="矩形 51"/>
        <xdr:cNvSpPr/>
      </xdr:nvSpPr>
      <xdr:spPr>
        <a:xfrm>
          <a:off x="28919715" y="3800928"/>
          <a:ext cx="671286" cy="635001"/>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81</xdr:col>
      <xdr:colOff>470581</xdr:colOff>
      <xdr:row>20</xdr:row>
      <xdr:rowOff>116797</xdr:rowOff>
    </xdr:from>
    <xdr:to>
      <xdr:col>83</xdr:col>
      <xdr:colOff>113393</xdr:colOff>
      <xdr:row>24</xdr:row>
      <xdr:rowOff>188235</xdr:rowOff>
    </xdr:to>
    <xdr:sp macro="" textlink="">
      <xdr:nvSpPr>
        <xdr:cNvPr id="53" name="矩形 52"/>
        <xdr:cNvSpPr/>
      </xdr:nvSpPr>
      <xdr:spPr>
        <a:xfrm>
          <a:off x="35404652" y="3999368"/>
          <a:ext cx="803955"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oneCellAnchor>
    <xdr:from>
      <xdr:col>65</xdr:col>
      <xdr:colOff>309562</xdr:colOff>
      <xdr:row>40</xdr:row>
      <xdr:rowOff>119062</xdr:rowOff>
    </xdr:from>
    <xdr:ext cx="5677477" cy="4710545"/>
    <xdr:pic>
      <xdr:nvPicPr>
        <xdr:cNvPr id="54" name="圖片 53"/>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rot="10800000">
          <a:off x="25247744" y="30991607"/>
          <a:ext cx="5677477" cy="4710545"/>
        </a:xfrm>
        <a:prstGeom prst="rect">
          <a:avLst/>
        </a:prstGeom>
      </xdr:spPr>
    </xdr:pic>
    <xdr:clientData/>
  </xdr:oneCellAnchor>
  <xdr:oneCellAnchor>
    <xdr:from>
      <xdr:col>76</xdr:col>
      <xdr:colOff>309562</xdr:colOff>
      <xdr:row>40</xdr:row>
      <xdr:rowOff>47625</xdr:rowOff>
    </xdr:from>
    <xdr:ext cx="5677477" cy="4710545"/>
    <xdr:pic>
      <xdr:nvPicPr>
        <xdr:cNvPr id="55" name="圖片 54"/>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rot="10800000">
          <a:off x="31597744" y="30920170"/>
          <a:ext cx="5677477" cy="4710545"/>
        </a:xfrm>
        <a:prstGeom prst="rect">
          <a:avLst/>
        </a:prstGeom>
      </xdr:spPr>
    </xdr:pic>
    <xdr:clientData/>
  </xdr:oneCellAnchor>
  <xdr:oneCellAnchor>
    <xdr:from>
      <xdr:col>65</xdr:col>
      <xdr:colOff>309562</xdr:colOff>
      <xdr:row>68</xdr:row>
      <xdr:rowOff>119062</xdr:rowOff>
    </xdr:from>
    <xdr:ext cx="5677477" cy="4456546"/>
    <xdr:pic>
      <xdr:nvPicPr>
        <xdr:cNvPr id="56" name="圖片 55"/>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rot="10800000">
          <a:off x="25247744" y="36487244"/>
          <a:ext cx="5677477" cy="4456546"/>
        </a:xfrm>
        <a:prstGeom prst="rect">
          <a:avLst/>
        </a:prstGeom>
      </xdr:spPr>
    </xdr:pic>
    <xdr:clientData/>
  </xdr:oneCellAnchor>
  <xdr:oneCellAnchor>
    <xdr:from>
      <xdr:col>76</xdr:col>
      <xdr:colOff>309562</xdr:colOff>
      <xdr:row>68</xdr:row>
      <xdr:rowOff>119062</xdr:rowOff>
    </xdr:from>
    <xdr:ext cx="5677477" cy="4456546"/>
    <xdr:pic>
      <xdr:nvPicPr>
        <xdr:cNvPr id="57" name="圖片 56"/>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10800000">
          <a:off x="31597744" y="36487244"/>
          <a:ext cx="5677477" cy="4456546"/>
        </a:xfrm>
        <a:prstGeom prst="rect">
          <a:avLst/>
        </a:prstGeom>
      </xdr:spPr>
    </xdr:pic>
    <xdr:clientData/>
  </xdr:oneCellAnchor>
  <xdr:oneCellAnchor>
    <xdr:from>
      <xdr:col>87</xdr:col>
      <xdr:colOff>309562</xdr:colOff>
      <xdr:row>68</xdr:row>
      <xdr:rowOff>119062</xdr:rowOff>
    </xdr:from>
    <xdr:ext cx="5677477" cy="4456546"/>
    <xdr:pic>
      <xdr:nvPicPr>
        <xdr:cNvPr id="58" name="圖片 57"/>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rot="10800000">
          <a:off x="37947744" y="36487244"/>
          <a:ext cx="5677477" cy="4456546"/>
        </a:xfrm>
        <a:prstGeom prst="rect">
          <a:avLst/>
        </a:prstGeom>
      </xdr:spPr>
    </xdr:pic>
    <xdr:clientData/>
  </xdr:oneCellAnchor>
  <xdr:oneCellAnchor>
    <xdr:from>
      <xdr:col>102</xdr:col>
      <xdr:colOff>47624</xdr:colOff>
      <xdr:row>7</xdr:row>
      <xdr:rowOff>0</xdr:rowOff>
    </xdr:from>
    <xdr:ext cx="6096000" cy="4572000"/>
    <xdr:pic>
      <xdr:nvPicPr>
        <xdr:cNvPr id="59" name="圖片 58"/>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178624" y="1539875"/>
          <a:ext cx="6096000" cy="4572000"/>
        </a:xfrm>
        <a:prstGeom prst="rect">
          <a:avLst/>
        </a:prstGeom>
      </xdr:spPr>
    </xdr:pic>
    <xdr:clientData/>
  </xdr:oneCellAnchor>
  <xdr:oneCellAnchor>
    <xdr:from>
      <xdr:col>91</xdr:col>
      <xdr:colOff>47624</xdr:colOff>
      <xdr:row>7</xdr:row>
      <xdr:rowOff>0</xdr:rowOff>
    </xdr:from>
    <xdr:ext cx="6096000" cy="4572000"/>
    <xdr:pic>
      <xdr:nvPicPr>
        <xdr:cNvPr id="60" name="圖片 59"/>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5892124" y="1539875"/>
          <a:ext cx="6096000" cy="4572000"/>
        </a:xfrm>
        <a:prstGeom prst="rect">
          <a:avLst/>
        </a:prstGeom>
      </xdr:spPr>
    </xdr:pic>
    <xdr:clientData/>
  </xdr:oneCellAnchor>
  <xdr:twoCellAnchor>
    <xdr:from>
      <xdr:col>96</xdr:col>
      <xdr:colOff>127000</xdr:colOff>
      <xdr:row>18</xdr:row>
      <xdr:rowOff>142871</xdr:rowOff>
    </xdr:from>
    <xdr:to>
      <xdr:col>97</xdr:col>
      <xdr:colOff>293687</xdr:colOff>
      <xdr:row>23</xdr:row>
      <xdr:rowOff>23809</xdr:rowOff>
    </xdr:to>
    <xdr:sp macro="" textlink="">
      <xdr:nvSpPr>
        <xdr:cNvPr id="61" name="矩形 60"/>
        <xdr:cNvSpPr/>
      </xdr:nvSpPr>
      <xdr:spPr>
        <a:xfrm>
          <a:off x="28829000" y="3778246"/>
          <a:ext cx="73818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106</xdr:col>
      <xdr:colOff>452438</xdr:colOff>
      <xdr:row>18</xdr:row>
      <xdr:rowOff>71440</xdr:rowOff>
    </xdr:from>
    <xdr:to>
      <xdr:col>108</xdr:col>
      <xdr:colOff>95250</xdr:colOff>
      <xdr:row>22</xdr:row>
      <xdr:rowOff>142878</xdr:rowOff>
    </xdr:to>
    <xdr:sp macro="" textlink="">
      <xdr:nvSpPr>
        <xdr:cNvPr id="62" name="矩形 61"/>
        <xdr:cNvSpPr/>
      </xdr:nvSpPr>
      <xdr:spPr>
        <a:xfrm>
          <a:off x="34869438" y="3706815"/>
          <a:ext cx="785812"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21</xdr:col>
      <xdr:colOff>0</xdr:colOff>
      <xdr:row>32</xdr:row>
      <xdr:rowOff>0</xdr:rowOff>
    </xdr:from>
    <xdr:to>
      <xdr:col>30</xdr:col>
      <xdr:colOff>539750</xdr:colOff>
      <xdr:row>56</xdr:row>
      <xdr:rowOff>0</xdr:rowOff>
    </xdr:to>
    <xdr:pic>
      <xdr:nvPicPr>
        <xdr:cNvPr id="36" name="圖片 35"/>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527050" y="6273800"/>
          <a:ext cx="5740400" cy="4572000"/>
        </a:xfrm>
        <a:prstGeom prst="rect">
          <a:avLst/>
        </a:prstGeom>
      </xdr:spPr>
    </xdr:pic>
    <xdr:clientData/>
  </xdr:twoCellAnchor>
  <xdr:twoCellAnchor editAs="oneCell">
    <xdr:from>
      <xdr:col>30</xdr:col>
      <xdr:colOff>0</xdr:colOff>
      <xdr:row>32</xdr:row>
      <xdr:rowOff>0</xdr:rowOff>
    </xdr:from>
    <xdr:to>
      <xdr:col>39</xdr:col>
      <xdr:colOff>523875</xdr:colOff>
      <xdr:row>56</xdr:row>
      <xdr:rowOff>0</xdr:rowOff>
    </xdr:to>
    <xdr:pic>
      <xdr:nvPicPr>
        <xdr:cNvPr id="37" name="圖片 36"/>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464300" y="6273800"/>
          <a:ext cx="5724525" cy="4572000"/>
        </a:xfrm>
        <a:prstGeom prst="rect">
          <a:avLst/>
        </a:prstGeom>
      </xdr:spPr>
    </xdr:pic>
    <xdr:clientData/>
  </xdr:twoCellAnchor>
  <xdr:twoCellAnchor editAs="oneCell">
    <xdr:from>
      <xdr:col>21</xdr:col>
      <xdr:colOff>0</xdr:colOff>
      <xdr:row>5</xdr:row>
      <xdr:rowOff>0</xdr:rowOff>
    </xdr:from>
    <xdr:to>
      <xdr:col>30</xdr:col>
      <xdr:colOff>539750</xdr:colOff>
      <xdr:row>28</xdr:row>
      <xdr:rowOff>57150</xdr:rowOff>
    </xdr:to>
    <xdr:pic>
      <xdr:nvPicPr>
        <xdr:cNvPr id="38" name="圖片 37"/>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527050" y="1016000"/>
          <a:ext cx="5740400" cy="4489450"/>
        </a:xfrm>
        <a:prstGeom prst="rect">
          <a:avLst/>
        </a:prstGeom>
      </xdr:spPr>
    </xdr:pic>
    <xdr:clientData/>
  </xdr:twoCellAnchor>
  <xdr:twoCellAnchor editAs="oneCell">
    <xdr:from>
      <xdr:col>30</xdr:col>
      <xdr:colOff>0</xdr:colOff>
      <xdr:row>5</xdr:row>
      <xdr:rowOff>0</xdr:rowOff>
    </xdr:from>
    <xdr:to>
      <xdr:col>39</xdr:col>
      <xdr:colOff>523875</xdr:colOff>
      <xdr:row>28</xdr:row>
      <xdr:rowOff>57150</xdr:rowOff>
    </xdr:to>
    <xdr:pic>
      <xdr:nvPicPr>
        <xdr:cNvPr id="39" name="圖片 38"/>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464300" y="1016000"/>
          <a:ext cx="5724525" cy="448945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zoomScaleNormal="100" workbookViewId="0">
      <pane xSplit="1" topLeftCell="B1" activePane="topRight" state="frozen"/>
      <selection pane="topRight" activeCell="B18" sqref="B18"/>
    </sheetView>
  </sheetViews>
  <sheetFormatPr defaultRowHeight="14.5"/>
  <cols>
    <col min="1" max="1" width="22.796875" customWidth="1"/>
    <col min="2" max="2" width="32.8984375" customWidth="1"/>
    <col min="3" max="3" width="35.3984375" customWidth="1"/>
    <col min="4" max="4" width="15.8984375" customWidth="1"/>
    <col min="5" max="5" width="19" customWidth="1"/>
    <col min="6" max="6" width="20.296875" customWidth="1"/>
    <col min="7" max="7" width="12.59765625" customWidth="1"/>
    <col min="8" max="8" width="22.09765625" customWidth="1"/>
    <col min="9" max="10" width="25.69921875" customWidth="1"/>
    <col min="11" max="11" width="9.09765625" customWidth="1"/>
  </cols>
  <sheetData>
    <row r="1" spans="1:9" ht="41.5" customHeight="1" thickBot="1">
      <c r="B1" s="117" t="s">
        <v>92</v>
      </c>
      <c r="C1" s="118"/>
      <c r="D1" s="127" t="s">
        <v>93</v>
      </c>
      <c r="E1" s="128"/>
      <c r="F1" s="128"/>
      <c r="G1" s="129"/>
      <c r="H1" s="123" t="s">
        <v>91</v>
      </c>
      <c r="I1" s="124"/>
    </row>
    <row r="2" spans="1:9" ht="66" customHeight="1" thickBot="1">
      <c r="A2" s="91"/>
      <c r="B2" s="66" t="s">
        <v>73</v>
      </c>
      <c r="C2" s="67" t="s">
        <v>37</v>
      </c>
      <c r="D2" s="130" t="s">
        <v>36</v>
      </c>
      <c r="E2" s="131"/>
      <c r="F2" s="132" t="s">
        <v>36</v>
      </c>
      <c r="G2" s="133"/>
      <c r="H2" s="125" t="s">
        <v>66</v>
      </c>
      <c r="I2" s="126"/>
    </row>
    <row r="3" spans="1:9" ht="31.5" customHeight="1">
      <c r="A3" s="92" t="s">
        <v>19</v>
      </c>
      <c r="B3" s="69" t="s">
        <v>43</v>
      </c>
      <c r="C3" s="71" t="s">
        <v>42</v>
      </c>
      <c r="D3" s="69" t="s">
        <v>53</v>
      </c>
      <c r="E3" s="68" t="s">
        <v>54</v>
      </c>
      <c r="F3" s="72" t="s">
        <v>52</v>
      </c>
      <c r="G3" s="81" t="s">
        <v>57</v>
      </c>
      <c r="H3" s="89" t="s">
        <v>67</v>
      </c>
      <c r="I3" s="90" t="s">
        <v>70</v>
      </c>
    </row>
    <row r="4" spans="1:9" ht="31" customHeight="1">
      <c r="A4" s="93" t="s">
        <v>20</v>
      </c>
      <c r="B4" s="69" t="s">
        <v>41</v>
      </c>
      <c r="C4" s="71" t="s">
        <v>39</v>
      </c>
      <c r="D4" s="69" t="s">
        <v>50</v>
      </c>
      <c r="E4" s="65" t="s">
        <v>55</v>
      </c>
      <c r="F4" s="72" t="s">
        <v>48</v>
      </c>
      <c r="G4" s="81" t="s">
        <v>58</v>
      </c>
      <c r="H4" s="69" t="s">
        <v>68</v>
      </c>
      <c r="I4" s="65" t="s">
        <v>71</v>
      </c>
    </row>
    <row r="5" spans="1:9" ht="31" customHeight="1" thickBot="1">
      <c r="A5" s="114" t="s">
        <v>40</v>
      </c>
      <c r="B5" s="110" t="s">
        <v>44</v>
      </c>
      <c r="C5" s="111" t="s">
        <v>45</v>
      </c>
      <c r="D5" s="70" t="s">
        <v>51</v>
      </c>
      <c r="E5" s="82" t="s">
        <v>56</v>
      </c>
      <c r="F5" s="72" t="s">
        <v>49</v>
      </c>
      <c r="G5" s="83" t="s">
        <v>59</v>
      </c>
      <c r="H5" s="70" t="s">
        <v>69</v>
      </c>
      <c r="I5" s="82" t="s">
        <v>72</v>
      </c>
    </row>
    <row r="6" spans="1:9">
      <c r="A6" s="115" t="s">
        <v>88</v>
      </c>
      <c r="B6" s="113" t="s">
        <v>83</v>
      </c>
      <c r="C6" s="112" t="s">
        <v>84</v>
      </c>
      <c r="D6" s="119" t="s">
        <v>85</v>
      </c>
      <c r="E6" s="120"/>
      <c r="F6" s="121" t="s">
        <v>86</v>
      </c>
      <c r="G6" s="122"/>
      <c r="H6" s="119" t="s">
        <v>87</v>
      </c>
      <c r="I6" s="120"/>
    </row>
    <row r="7" spans="1:9">
      <c r="B7" s="109"/>
    </row>
    <row r="8" spans="1:9" ht="100" customHeight="1">
      <c r="A8" s="116" t="s">
        <v>78</v>
      </c>
      <c r="B8" s="116"/>
      <c r="C8" s="116"/>
    </row>
  </sheetData>
  <mergeCells count="10">
    <mergeCell ref="A8:C8"/>
    <mergeCell ref="B1:C1"/>
    <mergeCell ref="D6:E6"/>
    <mergeCell ref="F6:G6"/>
    <mergeCell ref="H6:I6"/>
    <mergeCell ref="H1:I1"/>
    <mergeCell ref="H2:I2"/>
    <mergeCell ref="D1:G1"/>
    <mergeCell ref="D2:E2"/>
    <mergeCell ref="F2:G2"/>
  </mergeCells>
  <phoneticPr fontId="4"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6"/>
  <sheetViews>
    <sheetView zoomScale="85" zoomScaleNormal="85" workbookViewId="0">
      <pane xSplit="7" topLeftCell="H1" activePane="topRight" state="frozen"/>
      <selection activeCell="A4" sqref="A4"/>
      <selection pane="topRight" activeCell="AR25" sqref="AR25"/>
    </sheetView>
  </sheetViews>
  <sheetFormatPr defaultColWidth="9.09765625" defaultRowHeight="14.5"/>
  <cols>
    <col min="1" max="1" width="14.09765625" style="10" customWidth="1"/>
    <col min="2" max="2" width="23" style="12" customWidth="1"/>
    <col min="3" max="3" width="7.8984375" style="14" customWidth="1"/>
    <col min="4" max="4" width="9.09765625" style="14" customWidth="1"/>
    <col min="5" max="6" width="9.3984375" style="14" customWidth="1"/>
    <col min="7" max="7" width="9.8984375" style="14" customWidth="1"/>
    <col min="8" max="31" width="9.09765625" style="28"/>
    <col min="32" max="47" width="9.09765625" style="28" customWidth="1"/>
    <col min="48" max="16384" width="9.09765625" style="10"/>
  </cols>
  <sheetData>
    <row r="1" spans="1:47" ht="23.25" hidden="1" customHeight="1">
      <c r="A1" s="15" t="s">
        <v>0</v>
      </c>
      <c r="B1" s="16"/>
      <c r="C1" s="156"/>
      <c r="D1" s="156"/>
    </row>
    <row r="2" spans="1:47" ht="23.25" hidden="1" customHeight="1">
      <c r="A2" s="15" t="s">
        <v>10</v>
      </c>
      <c r="B2" s="16"/>
      <c r="C2" s="156"/>
      <c r="D2" s="156"/>
    </row>
    <row r="3" spans="1:47" ht="15.75" hidden="1" customHeight="1">
      <c r="A3" s="17" t="s">
        <v>4</v>
      </c>
      <c r="B3" s="18"/>
      <c r="C3" s="157"/>
      <c r="D3" s="157"/>
      <c r="E3" s="1"/>
      <c r="F3" s="1"/>
      <c r="G3" s="53"/>
    </row>
    <row r="4" spans="1:47" ht="15.5">
      <c r="A4" s="17" t="s">
        <v>7</v>
      </c>
      <c r="B4" s="18"/>
      <c r="C4" s="159" t="s">
        <v>38</v>
      </c>
      <c r="D4" s="159"/>
      <c r="E4" s="159"/>
      <c r="F4" s="159"/>
      <c r="G4" s="159"/>
    </row>
    <row r="5" spans="1:47" ht="16" thickBot="1">
      <c r="A5" s="17" t="s">
        <v>5</v>
      </c>
      <c r="B5" s="18"/>
      <c r="C5" s="154"/>
      <c r="D5" s="154"/>
      <c r="E5" s="154"/>
      <c r="G5" s="16"/>
    </row>
    <row r="6" spans="1:47" ht="45.75" customHeight="1" thickBot="1">
      <c r="A6" s="57" t="s">
        <v>6</v>
      </c>
      <c r="B6" s="22"/>
      <c r="C6" s="160" t="s">
        <v>25</v>
      </c>
      <c r="D6" s="160"/>
      <c r="E6" s="160"/>
      <c r="F6" s="160"/>
      <c r="G6" s="160"/>
      <c r="H6" s="140" t="s">
        <v>81</v>
      </c>
      <c r="I6" s="141"/>
      <c r="J6" s="141"/>
      <c r="K6" s="141"/>
      <c r="L6" s="141"/>
      <c r="M6" s="141"/>
      <c r="N6" s="141"/>
      <c r="O6" s="142"/>
      <c r="P6" s="145" t="s">
        <v>82</v>
      </c>
      <c r="Q6" s="146"/>
      <c r="R6" s="146"/>
      <c r="S6" s="146"/>
      <c r="T6" s="146"/>
      <c r="U6" s="146"/>
      <c r="V6" s="146"/>
      <c r="W6" s="147"/>
      <c r="X6" s="173" t="s">
        <v>79</v>
      </c>
      <c r="Y6" s="174"/>
      <c r="Z6" s="174"/>
      <c r="AA6" s="174"/>
      <c r="AB6" s="174"/>
      <c r="AC6" s="174"/>
      <c r="AD6" s="174"/>
      <c r="AE6" s="174"/>
      <c r="AF6" s="182" t="s">
        <v>74</v>
      </c>
      <c r="AG6" s="183"/>
      <c r="AH6" s="183"/>
      <c r="AI6" s="183"/>
      <c r="AJ6" s="183"/>
      <c r="AK6" s="183"/>
      <c r="AL6" s="183"/>
      <c r="AM6" s="184"/>
      <c r="AN6" s="173" t="s">
        <v>80</v>
      </c>
      <c r="AO6" s="174"/>
      <c r="AP6" s="174"/>
      <c r="AQ6" s="174"/>
      <c r="AR6" s="174"/>
      <c r="AS6" s="174"/>
      <c r="AT6" s="174"/>
      <c r="AU6" s="174"/>
    </row>
    <row r="7" spans="1:47" s="9" customFormat="1" ht="34.5" customHeight="1">
      <c r="A7" s="50"/>
      <c r="B7" s="50"/>
      <c r="C7" s="25"/>
      <c r="D7" s="25"/>
      <c r="E7" s="25"/>
      <c r="F7" s="26"/>
      <c r="G7" s="25"/>
      <c r="H7" s="158" t="s">
        <v>32</v>
      </c>
      <c r="I7" s="149"/>
      <c r="J7" s="149"/>
      <c r="K7" s="150"/>
      <c r="L7" s="151" t="s">
        <v>33</v>
      </c>
      <c r="M7" s="152"/>
      <c r="N7" s="152"/>
      <c r="O7" s="155"/>
      <c r="P7" s="148" t="s">
        <v>32</v>
      </c>
      <c r="Q7" s="149"/>
      <c r="R7" s="149"/>
      <c r="S7" s="150"/>
      <c r="T7" s="151" t="s">
        <v>33</v>
      </c>
      <c r="U7" s="152"/>
      <c r="V7" s="152"/>
      <c r="W7" s="153"/>
      <c r="X7" s="148" t="s">
        <v>46</v>
      </c>
      <c r="Y7" s="149"/>
      <c r="Z7" s="149"/>
      <c r="AA7" s="150"/>
      <c r="AB7" s="152" t="s">
        <v>47</v>
      </c>
      <c r="AC7" s="152"/>
      <c r="AD7" s="152"/>
      <c r="AE7" s="155"/>
      <c r="AF7" s="176" t="s">
        <v>46</v>
      </c>
      <c r="AG7" s="177"/>
      <c r="AH7" s="177"/>
      <c r="AI7" s="178"/>
      <c r="AJ7" s="179" t="s">
        <v>47</v>
      </c>
      <c r="AK7" s="179"/>
      <c r="AL7" s="179"/>
      <c r="AM7" s="180"/>
      <c r="AN7" s="176" t="s">
        <v>75</v>
      </c>
      <c r="AO7" s="177"/>
      <c r="AP7" s="177"/>
      <c r="AQ7" s="178"/>
      <c r="AR7" s="179" t="s">
        <v>76</v>
      </c>
      <c r="AS7" s="179"/>
      <c r="AT7" s="179"/>
      <c r="AU7" s="180"/>
    </row>
    <row r="8" spans="1:47" s="9" customFormat="1" ht="41.15" customHeight="1">
      <c r="A8" s="23" t="s">
        <v>3</v>
      </c>
      <c r="B8" s="21" t="s">
        <v>1</v>
      </c>
      <c r="C8" s="23" t="s">
        <v>12</v>
      </c>
      <c r="D8" s="24" t="s">
        <v>14</v>
      </c>
      <c r="E8" s="23" t="s">
        <v>13</v>
      </c>
      <c r="F8" s="27" t="s">
        <v>17</v>
      </c>
      <c r="G8" s="73" t="s">
        <v>2</v>
      </c>
      <c r="H8" s="75" t="s">
        <v>22</v>
      </c>
      <c r="I8" s="44" t="s">
        <v>8</v>
      </c>
      <c r="J8" s="44" t="s">
        <v>11</v>
      </c>
      <c r="K8" s="44" t="s">
        <v>23</v>
      </c>
      <c r="L8" s="42" t="s">
        <v>27</v>
      </c>
      <c r="M8" s="43" t="s">
        <v>8</v>
      </c>
      <c r="N8" s="43" t="s">
        <v>11</v>
      </c>
      <c r="O8" s="43" t="s">
        <v>26</v>
      </c>
      <c r="P8" s="54" t="s">
        <v>22</v>
      </c>
      <c r="Q8" s="44" t="s">
        <v>8</v>
      </c>
      <c r="R8" s="44" t="s">
        <v>11</v>
      </c>
      <c r="S8" s="44" t="s">
        <v>23</v>
      </c>
      <c r="T8" s="42" t="s">
        <v>27</v>
      </c>
      <c r="U8" s="43" t="s">
        <v>8</v>
      </c>
      <c r="V8" s="43" t="s">
        <v>11</v>
      </c>
      <c r="W8" s="76" t="s">
        <v>26</v>
      </c>
      <c r="X8" s="54" t="s">
        <v>22</v>
      </c>
      <c r="Y8" s="44" t="s">
        <v>8</v>
      </c>
      <c r="Z8" s="44" t="s">
        <v>11</v>
      </c>
      <c r="AA8" s="44" t="s">
        <v>23</v>
      </c>
      <c r="AB8" s="42" t="s">
        <v>27</v>
      </c>
      <c r="AC8" s="43" t="s">
        <v>8</v>
      </c>
      <c r="AD8" s="43" t="s">
        <v>11</v>
      </c>
      <c r="AE8" s="43" t="s">
        <v>26</v>
      </c>
      <c r="AF8" s="75" t="s">
        <v>22</v>
      </c>
      <c r="AG8" s="44" t="s">
        <v>8</v>
      </c>
      <c r="AH8" s="44" t="s">
        <v>11</v>
      </c>
      <c r="AI8" s="44" t="s">
        <v>23</v>
      </c>
      <c r="AJ8" s="42" t="s">
        <v>27</v>
      </c>
      <c r="AK8" s="43" t="s">
        <v>8</v>
      </c>
      <c r="AL8" s="43" t="s">
        <v>11</v>
      </c>
      <c r="AM8" s="43" t="s">
        <v>26</v>
      </c>
      <c r="AN8" s="75" t="s">
        <v>22</v>
      </c>
      <c r="AO8" s="44" t="s">
        <v>8</v>
      </c>
      <c r="AP8" s="44" t="s">
        <v>11</v>
      </c>
      <c r="AQ8" s="44" t="s">
        <v>23</v>
      </c>
      <c r="AR8" s="42" t="s">
        <v>27</v>
      </c>
      <c r="AS8" s="43" t="s">
        <v>8</v>
      </c>
      <c r="AT8" s="43" t="s">
        <v>11</v>
      </c>
      <c r="AU8" s="43" t="s">
        <v>26</v>
      </c>
    </row>
    <row r="9" spans="1:47" s="28" customFormat="1" ht="15.75" customHeight="1">
      <c r="A9" s="49" t="s">
        <v>34</v>
      </c>
      <c r="B9" s="13" t="s">
        <v>35</v>
      </c>
      <c r="C9" s="13">
        <v>5.36</v>
      </c>
      <c r="D9" s="37"/>
      <c r="E9" s="13">
        <v>105</v>
      </c>
      <c r="F9" s="20">
        <f t="shared" ref="F9" si="0">E9*90%</f>
        <v>94.5</v>
      </c>
      <c r="G9" s="74">
        <v>0.58209999999999995</v>
      </c>
      <c r="H9" s="77">
        <v>48.13</v>
      </c>
      <c r="I9" s="47">
        <f>H9+$C9*$G9</f>
        <v>51.250056000000001</v>
      </c>
      <c r="J9" s="47">
        <f>$F9-I9</f>
        <v>43.249943999999999</v>
      </c>
      <c r="K9" s="48" t="str">
        <f t="shared" ref="K9:K10" si="1">IF(J9&gt;=0,"PASS","FAIL")</f>
        <v>PASS</v>
      </c>
      <c r="L9" s="56">
        <v>73.06</v>
      </c>
      <c r="M9" s="45">
        <f>L9+$C9*$G9</f>
        <v>76.180056000000008</v>
      </c>
      <c r="N9" s="45">
        <f>$E9-M9</f>
        <v>28.819943999999992</v>
      </c>
      <c r="O9" s="46" t="str">
        <f t="shared" ref="O9:O10" si="2">IF(N9&gt;=0,"PASS","FAIL")</f>
        <v>PASS</v>
      </c>
      <c r="P9" s="55">
        <v>47.47</v>
      </c>
      <c r="Q9" s="47">
        <f>P9+$C9*$G9</f>
        <v>50.590055999999997</v>
      </c>
      <c r="R9" s="47">
        <f>$F9-Q9</f>
        <v>43.909944000000003</v>
      </c>
      <c r="S9" s="48" t="str">
        <f t="shared" ref="S9:S10" si="3">IF(R9&gt;=0,"PASS","FAIL")</f>
        <v>PASS</v>
      </c>
      <c r="T9" s="56">
        <v>72.2</v>
      </c>
      <c r="U9" s="45">
        <f>T9+$C9*$G9</f>
        <v>75.320056000000008</v>
      </c>
      <c r="V9" s="45">
        <f>$E9-U9</f>
        <v>29.679943999999992</v>
      </c>
      <c r="W9" s="78" t="str">
        <f t="shared" ref="W9:W10" si="4">IF(V9&gt;=0,"PASS","FAIL")</f>
        <v>PASS</v>
      </c>
      <c r="X9" s="55">
        <v>53.9</v>
      </c>
      <c r="Y9" s="47">
        <f>X9+$C9*$G9</f>
        <v>57.020055999999997</v>
      </c>
      <c r="Z9" s="47">
        <f>$F9-Y9</f>
        <v>37.479944000000003</v>
      </c>
      <c r="AA9" s="48" t="str">
        <f t="shared" ref="AA9:AA10" si="5">IF(Z9&gt;=0,"PASS","FAIL")</f>
        <v>PASS</v>
      </c>
      <c r="AB9" s="56">
        <v>78.199999999999989</v>
      </c>
      <c r="AC9" s="45">
        <f>AB9+$C9*$G9</f>
        <v>81.320055999999994</v>
      </c>
      <c r="AD9" s="45">
        <f>$F9-AC9</f>
        <v>13.179944000000006</v>
      </c>
      <c r="AE9" s="46" t="str">
        <f t="shared" ref="AE9:AE10" si="6">IF(AD9&gt;=0,"PASS","FAIL")</f>
        <v>PASS</v>
      </c>
      <c r="AF9" s="80">
        <v>54.6</v>
      </c>
      <c r="AG9" s="47">
        <f>AF9+$C9*$G9</f>
        <v>57.720056</v>
      </c>
      <c r="AH9" s="47">
        <f>$F9-AG9</f>
        <v>36.779944</v>
      </c>
      <c r="AI9" s="48" t="str">
        <f t="shared" ref="AI9:AI10" si="7">IF(AH9&gt;=0,"PASS","FAIL")</f>
        <v>PASS</v>
      </c>
      <c r="AJ9" s="56">
        <v>78.3</v>
      </c>
      <c r="AK9" s="45">
        <f>AJ9+$C9*$G9</f>
        <v>81.420056000000002</v>
      </c>
      <c r="AL9" s="45">
        <f>$F9-AK9</f>
        <v>13.079943999999998</v>
      </c>
      <c r="AM9" s="46" t="str">
        <f t="shared" ref="AM9:AM10" si="8">IF(AL9&gt;=0,"PASS","FAIL")</f>
        <v>PASS</v>
      </c>
      <c r="AN9" s="80">
        <v>47.9</v>
      </c>
      <c r="AO9" s="47">
        <f>AN9+$C9*$G9</f>
        <v>51.020055999999997</v>
      </c>
      <c r="AP9" s="47">
        <f>$F9-AO9</f>
        <v>43.479944000000003</v>
      </c>
      <c r="AQ9" s="48" t="str">
        <f t="shared" ref="AQ9:AQ10" si="9">IF(AP9&gt;=0,"PASS","FAIL")</f>
        <v>PASS</v>
      </c>
      <c r="AR9" s="56">
        <v>73.5</v>
      </c>
      <c r="AS9" s="45">
        <f>AR9+$C9*$G9</f>
        <v>76.620056000000005</v>
      </c>
      <c r="AT9" s="45">
        <f>$F9-AS9</f>
        <v>17.879943999999995</v>
      </c>
      <c r="AU9" s="46" t="str">
        <f t="shared" ref="AU9:AU10" si="10">IF(AT9&gt;=0,"PASS","FAIL")</f>
        <v>PASS</v>
      </c>
    </row>
    <row r="10" spans="1:47" ht="15.75" customHeight="1">
      <c r="A10" s="49" t="s">
        <v>19</v>
      </c>
      <c r="B10" s="13"/>
      <c r="C10" s="13"/>
      <c r="D10" s="37"/>
      <c r="E10" s="13">
        <v>65</v>
      </c>
      <c r="F10" s="20"/>
      <c r="G10" s="74"/>
      <c r="H10" s="77">
        <v>32.64</v>
      </c>
      <c r="I10" s="47">
        <f>H10</f>
        <v>32.64</v>
      </c>
      <c r="J10" s="47">
        <f>40-I10</f>
        <v>7.3599999999999994</v>
      </c>
      <c r="K10" s="48" t="str">
        <f t="shared" si="1"/>
        <v>PASS</v>
      </c>
      <c r="L10" s="56">
        <v>57</v>
      </c>
      <c r="M10" s="45">
        <f>L10</f>
        <v>57</v>
      </c>
      <c r="N10" s="45">
        <f>$E10-M10</f>
        <v>8</v>
      </c>
      <c r="O10" s="46" t="str">
        <f t="shared" si="2"/>
        <v>PASS</v>
      </c>
      <c r="P10" s="55">
        <v>32.229999999999997</v>
      </c>
      <c r="Q10" s="47">
        <f>P10</f>
        <v>32.229999999999997</v>
      </c>
      <c r="R10" s="47">
        <f>40-Q10</f>
        <v>7.7700000000000031</v>
      </c>
      <c r="S10" s="48" t="str">
        <f t="shared" si="3"/>
        <v>PASS</v>
      </c>
      <c r="T10" s="56">
        <v>56.85</v>
      </c>
      <c r="U10" s="45">
        <f>T10</f>
        <v>56.85</v>
      </c>
      <c r="V10" s="45">
        <f>$E10-U10</f>
        <v>8.1499999999999986</v>
      </c>
      <c r="W10" s="78" t="str">
        <f t="shared" si="4"/>
        <v>PASS</v>
      </c>
      <c r="X10" s="55">
        <v>38.300000000000004</v>
      </c>
      <c r="Y10" s="47">
        <f>X10</f>
        <v>38.300000000000004</v>
      </c>
      <c r="Z10" s="47">
        <f>40-Y10</f>
        <v>1.6999999999999957</v>
      </c>
      <c r="AA10" s="48" t="str">
        <f t="shared" si="5"/>
        <v>PASS</v>
      </c>
      <c r="AB10" s="56">
        <v>62.2</v>
      </c>
      <c r="AC10" s="45">
        <f>AB10</f>
        <v>62.2</v>
      </c>
      <c r="AD10" s="45">
        <f>$E10-AC10</f>
        <v>2.7999999999999972</v>
      </c>
      <c r="AE10" s="46" t="str">
        <f t="shared" si="6"/>
        <v>PASS</v>
      </c>
      <c r="AF10" s="80">
        <v>38</v>
      </c>
      <c r="AG10" s="47">
        <f>AF10</f>
        <v>38</v>
      </c>
      <c r="AH10" s="47">
        <f>40-AG10</f>
        <v>2</v>
      </c>
      <c r="AI10" s="48" t="str">
        <f t="shared" si="7"/>
        <v>PASS</v>
      </c>
      <c r="AJ10" s="56">
        <v>62.4</v>
      </c>
      <c r="AK10" s="45">
        <f>AJ10</f>
        <v>62.4</v>
      </c>
      <c r="AL10" s="45">
        <f>$E10-AK10</f>
        <v>2.6000000000000014</v>
      </c>
      <c r="AM10" s="46" t="str">
        <f t="shared" si="8"/>
        <v>PASS</v>
      </c>
      <c r="AN10" s="80">
        <v>36.799999999999997</v>
      </c>
      <c r="AO10" s="47">
        <f>AN10</f>
        <v>36.799999999999997</v>
      </c>
      <c r="AP10" s="47">
        <f>40-AO10</f>
        <v>3.2000000000000028</v>
      </c>
      <c r="AQ10" s="48" t="str">
        <f t="shared" si="9"/>
        <v>PASS</v>
      </c>
      <c r="AR10" s="56">
        <v>61.2</v>
      </c>
      <c r="AS10" s="45">
        <f>AR10</f>
        <v>61.2</v>
      </c>
      <c r="AT10" s="45">
        <f>$E10-AS10</f>
        <v>3.7999999999999972</v>
      </c>
      <c r="AU10" s="46" t="str">
        <f t="shared" si="10"/>
        <v>PASS</v>
      </c>
    </row>
    <row r="11" spans="1:47" ht="15.75" customHeight="1">
      <c r="A11" s="49" t="s">
        <v>20</v>
      </c>
      <c r="B11" s="13"/>
      <c r="C11" s="13"/>
      <c r="D11" s="37"/>
      <c r="E11" s="13">
        <v>70</v>
      </c>
      <c r="F11" s="20"/>
      <c r="G11" s="74"/>
      <c r="H11" s="77">
        <v>34.42</v>
      </c>
      <c r="I11" s="47">
        <f>H11</f>
        <v>34.42</v>
      </c>
      <c r="J11" s="47"/>
      <c r="K11" s="48"/>
      <c r="L11" s="56">
        <v>59.4</v>
      </c>
      <c r="M11" s="45">
        <f>L11</f>
        <v>59.4</v>
      </c>
      <c r="N11" s="45"/>
      <c r="O11" s="46"/>
      <c r="P11" s="55">
        <v>34.21</v>
      </c>
      <c r="Q11" s="47">
        <f>P11</f>
        <v>34.21</v>
      </c>
      <c r="R11" s="47"/>
      <c r="S11" s="48"/>
      <c r="T11" s="56">
        <v>59.33</v>
      </c>
      <c r="U11" s="45">
        <f>T11</f>
        <v>59.33</v>
      </c>
      <c r="V11" s="45"/>
      <c r="W11" s="78"/>
      <c r="X11" s="55">
        <v>39</v>
      </c>
      <c r="Y11" s="47">
        <f>X11</f>
        <v>39</v>
      </c>
      <c r="Z11" s="47"/>
      <c r="AA11" s="48"/>
      <c r="AB11" s="56">
        <v>63.300000000000004</v>
      </c>
      <c r="AC11" s="45">
        <f>AB11</f>
        <v>63.300000000000004</v>
      </c>
      <c r="AD11" s="45"/>
      <c r="AE11" s="46"/>
      <c r="AF11" s="80">
        <v>39.700000000000003</v>
      </c>
      <c r="AG11" s="47">
        <f>AF11</f>
        <v>39.700000000000003</v>
      </c>
      <c r="AH11" s="47"/>
      <c r="AI11" s="48"/>
      <c r="AJ11" s="56">
        <v>63.4</v>
      </c>
      <c r="AK11" s="45">
        <f>AJ11</f>
        <v>63.4</v>
      </c>
      <c r="AL11" s="45"/>
      <c r="AM11" s="46"/>
      <c r="AN11" s="80">
        <v>34.799999999999997</v>
      </c>
      <c r="AO11" s="47">
        <f>AN11</f>
        <v>34.799999999999997</v>
      </c>
      <c r="AP11" s="47"/>
      <c r="AQ11" s="48"/>
      <c r="AR11" s="56">
        <v>61.5</v>
      </c>
      <c r="AS11" s="45">
        <f>AR11</f>
        <v>61.5</v>
      </c>
      <c r="AT11" s="45"/>
      <c r="AU11" s="46"/>
    </row>
    <row r="12" spans="1:47" s="28" customFormat="1" ht="15.75" customHeight="1">
      <c r="A12" s="52" t="s">
        <v>21</v>
      </c>
      <c r="B12" s="13"/>
      <c r="C12" s="13"/>
      <c r="D12" s="37"/>
      <c r="E12" s="13"/>
      <c r="F12" s="20"/>
      <c r="G12" s="74"/>
      <c r="H12" s="77">
        <v>25</v>
      </c>
      <c r="I12" s="47">
        <f>H12</f>
        <v>25</v>
      </c>
      <c r="J12" s="47">
        <f>I12</f>
        <v>25</v>
      </c>
      <c r="K12" s="48" t="s">
        <v>28</v>
      </c>
      <c r="L12" s="56">
        <v>50</v>
      </c>
      <c r="M12" s="45">
        <f>L12</f>
        <v>50</v>
      </c>
      <c r="N12" s="45">
        <f>M12</f>
        <v>50</v>
      </c>
      <c r="O12" s="46" t="s">
        <v>28</v>
      </c>
      <c r="P12" s="55">
        <v>25</v>
      </c>
      <c r="Q12" s="47">
        <f>P12</f>
        <v>25</v>
      </c>
      <c r="R12" s="47">
        <f>Q12</f>
        <v>25</v>
      </c>
      <c r="S12" s="48" t="s">
        <v>28</v>
      </c>
      <c r="T12" s="56">
        <v>50</v>
      </c>
      <c r="U12" s="45">
        <f>T12</f>
        <v>50</v>
      </c>
      <c r="V12" s="45">
        <f>U12</f>
        <v>50</v>
      </c>
      <c r="W12" s="78" t="s">
        <v>28</v>
      </c>
      <c r="X12" s="55">
        <v>25</v>
      </c>
      <c r="Y12" s="47">
        <f t="shared" ref="Y12" si="11">X12+$C12*$G12</f>
        <v>25</v>
      </c>
      <c r="Z12" s="47">
        <f>Y12</f>
        <v>25</v>
      </c>
      <c r="AA12" s="48" t="s">
        <v>28</v>
      </c>
      <c r="AB12" s="56">
        <v>50</v>
      </c>
      <c r="AC12" s="45">
        <f>AB12</f>
        <v>50</v>
      </c>
      <c r="AD12" s="45">
        <f>AC12</f>
        <v>50</v>
      </c>
      <c r="AE12" s="46" t="s">
        <v>28</v>
      </c>
      <c r="AF12" s="77">
        <v>25</v>
      </c>
      <c r="AG12" s="47">
        <f t="shared" ref="AG12" si="12">AF12+$C12*$G12</f>
        <v>25</v>
      </c>
      <c r="AH12" s="47">
        <f>AG12</f>
        <v>25</v>
      </c>
      <c r="AI12" s="48" t="s">
        <v>28</v>
      </c>
      <c r="AJ12" s="56">
        <v>50</v>
      </c>
      <c r="AK12" s="45">
        <f>AJ12</f>
        <v>50</v>
      </c>
      <c r="AL12" s="45">
        <f>AK12</f>
        <v>50</v>
      </c>
      <c r="AM12" s="46" t="s">
        <v>28</v>
      </c>
      <c r="AN12" s="77">
        <v>25</v>
      </c>
      <c r="AO12" s="47">
        <f t="shared" ref="AO12" si="13">AN12+$C12*$G12</f>
        <v>25</v>
      </c>
      <c r="AP12" s="47">
        <f>AO12</f>
        <v>25</v>
      </c>
      <c r="AQ12" s="48" t="s">
        <v>28</v>
      </c>
      <c r="AR12" s="56">
        <v>50</v>
      </c>
      <c r="AS12" s="45">
        <f>AR12</f>
        <v>50</v>
      </c>
      <c r="AT12" s="45">
        <f>AS12</f>
        <v>50</v>
      </c>
      <c r="AU12" s="46" t="s">
        <v>28</v>
      </c>
    </row>
    <row r="13" spans="1:47" s="28" customFormat="1" ht="15.75" customHeight="1">
      <c r="A13" s="30"/>
      <c r="B13" s="31"/>
      <c r="C13" s="32"/>
      <c r="D13" s="29"/>
      <c r="E13" s="29"/>
      <c r="F13" s="29"/>
      <c r="G13" s="29">
        <f>SUM(G10:G11)</f>
        <v>0</v>
      </c>
      <c r="H13" s="105" t="s">
        <v>30</v>
      </c>
      <c r="I13" s="106"/>
      <c r="J13" s="106"/>
      <c r="K13" s="107"/>
      <c r="L13" s="102" t="s">
        <v>31</v>
      </c>
      <c r="M13" s="103"/>
      <c r="N13" s="103"/>
      <c r="O13" s="104"/>
      <c r="P13" s="108" t="s">
        <v>30</v>
      </c>
      <c r="Q13" s="106"/>
      <c r="R13" s="106"/>
      <c r="S13" s="107"/>
      <c r="T13" s="102" t="s">
        <v>31</v>
      </c>
      <c r="U13" s="103"/>
      <c r="V13" s="103"/>
      <c r="W13" s="79"/>
      <c r="X13" s="167" t="s">
        <v>30</v>
      </c>
      <c r="Y13" s="168"/>
      <c r="Z13" s="168"/>
      <c r="AA13" s="169"/>
      <c r="AB13" s="170" t="s">
        <v>31</v>
      </c>
      <c r="AC13" s="171"/>
      <c r="AD13" s="171"/>
      <c r="AE13" s="172"/>
      <c r="AF13" s="175" t="s">
        <v>30</v>
      </c>
      <c r="AG13" s="168"/>
      <c r="AH13" s="168"/>
      <c r="AI13" s="169"/>
      <c r="AJ13" s="170" t="s">
        <v>31</v>
      </c>
      <c r="AK13" s="171"/>
      <c r="AL13" s="171"/>
      <c r="AM13" s="172"/>
      <c r="AN13" s="175"/>
      <c r="AO13" s="168"/>
      <c r="AP13" s="168"/>
      <c r="AQ13" s="169"/>
      <c r="AR13" s="170"/>
      <c r="AS13" s="171"/>
      <c r="AT13" s="171"/>
      <c r="AU13" s="172"/>
    </row>
    <row r="14" spans="1:47" ht="117" customHeight="1" thickBot="1">
      <c r="A14" s="8"/>
      <c r="B14" s="2"/>
      <c r="C14" s="7"/>
      <c r="D14" s="8"/>
      <c r="E14" s="8"/>
      <c r="F14" s="8"/>
      <c r="G14" s="8"/>
      <c r="H14" s="143" t="s">
        <v>29</v>
      </c>
      <c r="I14" s="135"/>
      <c r="J14" s="135"/>
      <c r="K14" s="136"/>
      <c r="L14" s="137" t="s">
        <v>29</v>
      </c>
      <c r="M14" s="138"/>
      <c r="N14" s="138"/>
      <c r="O14" s="144"/>
      <c r="P14" s="134" t="s">
        <v>29</v>
      </c>
      <c r="Q14" s="135"/>
      <c r="R14" s="135"/>
      <c r="S14" s="136"/>
      <c r="T14" s="137" t="s">
        <v>29</v>
      </c>
      <c r="U14" s="138"/>
      <c r="V14" s="138"/>
      <c r="W14" s="139"/>
      <c r="X14" s="161" t="s">
        <v>29</v>
      </c>
      <c r="Y14" s="162"/>
      <c r="Z14" s="162"/>
      <c r="AA14" s="163"/>
      <c r="AB14" s="164" t="s">
        <v>29</v>
      </c>
      <c r="AC14" s="165"/>
      <c r="AD14" s="165"/>
      <c r="AE14" s="166"/>
      <c r="AF14" s="181" t="s">
        <v>29</v>
      </c>
      <c r="AG14" s="162"/>
      <c r="AH14" s="162"/>
      <c r="AI14" s="163"/>
      <c r="AJ14" s="164" t="s">
        <v>29</v>
      </c>
      <c r="AK14" s="165"/>
      <c r="AL14" s="165"/>
      <c r="AM14" s="166"/>
      <c r="AN14" s="181" t="s">
        <v>29</v>
      </c>
      <c r="AO14" s="162"/>
      <c r="AP14" s="162"/>
      <c r="AQ14" s="163"/>
      <c r="AR14" s="164" t="s">
        <v>29</v>
      </c>
      <c r="AS14" s="165"/>
      <c r="AT14" s="165"/>
      <c r="AU14" s="166"/>
    </row>
    <row r="15" spans="1:47" ht="15" customHeight="1">
      <c r="A15" s="8"/>
      <c r="B15" s="2"/>
      <c r="C15" s="7"/>
      <c r="D15" s="8"/>
      <c r="E15" s="8"/>
      <c r="F15" s="8"/>
      <c r="G15" s="8"/>
    </row>
    <row r="16" spans="1:47" ht="15" customHeight="1">
      <c r="A16" s="8"/>
      <c r="B16" s="2"/>
      <c r="C16" s="7"/>
      <c r="D16" s="8"/>
      <c r="E16" s="8"/>
      <c r="F16" s="8"/>
      <c r="G16" s="8"/>
    </row>
    <row r="17" spans="1:7" ht="15" customHeight="1">
      <c r="A17" s="11"/>
      <c r="B17" s="11"/>
      <c r="C17" s="11"/>
      <c r="D17" s="11"/>
      <c r="E17" s="11"/>
      <c r="F17" s="11"/>
      <c r="G17" s="11"/>
    </row>
    <row r="18" spans="1:7" ht="15" customHeight="1">
      <c r="A18" s="11"/>
      <c r="B18" s="11"/>
      <c r="C18" s="11"/>
      <c r="D18" s="11"/>
      <c r="E18" s="11"/>
      <c r="F18" s="11"/>
      <c r="G18" s="11"/>
    </row>
    <row r="19" spans="1:7" ht="15" customHeight="1">
      <c r="A19" s="19"/>
      <c r="B19" s="19"/>
      <c r="C19" s="19"/>
      <c r="D19" s="19"/>
      <c r="E19" s="19"/>
      <c r="F19" s="19"/>
      <c r="G19" s="19"/>
    </row>
    <row r="20" spans="1:7" ht="15" customHeight="1">
      <c r="A20" s="19"/>
      <c r="B20" s="19"/>
      <c r="C20" s="19"/>
      <c r="D20" s="19"/>
      <c r="E20" s="19"/>
      <c r="F20" s="19"/>
      <c r="G20" s="19"/>
    </row>
    <row r="21" spans="1:7" ht="15" customHeight="1">
      <c r="A21" s="19"/>
      <c r="B21" s="19"/>
      <c r="C21" s="19"/>
      <c r="D21" s="19"/>
      <c r="E21" s="19"/>
      <c r="F21" s="19"/>
      <c r="G21" s="19"/>
    </row>
    <row r="22" spans="1:7" ht="15" customHeight="1">
      <c r="A22" s="19"/>
      <c r="B22" s="19"/>
      <c r="C22" s="19"/>
      <c r="D22" s="19"/>
      <c r="E22" s="19"/>
      <c r="F22" s="19"/>
      <c r="G22" s="19"/>
    </row>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sheetData>
  <mergeCells count="37">
    <mergeCell ref="AF6:AM6"/>
    <mergeCell ref="AF14:AI14"/>
    <mergeCell ref="AF7:AI7"/>
    <mergeCell ref="AJ7:AM7"/>
    <mergeCell ref="AJ14:AM14"/>
    <mergeCell ref="AJ13:AM13"/>
    <mergeCell ref="AF13:AI13"/>
    <mergeCell ref="AN13:AQ13"/>
    <mergeCell ref="AN6:AU6"/>
    <mergeCell ref="AN7:AQ7"/>
    <mergeCell ref="AR7:AU7"/>
    <mergeCell ref="AN14:AQ14"/>
    <mergeCell ref="AR14:AU14"/>
    <mergeCell ref="AR13:AU13"/>
    <mergeCell ref="X14:AA14"/>
    <mergeCell ref="AB14:AE14"/>
    <mergeCell ref="X13:AA13"/>
    <mergeCell ref="AB13:AE13"/>
    <mergeCell ref="X6:AE6"/>
    <mergeCell ref="X7:AA7"/>
    <mergeCell ref="AB7:AE7"/>
    <mergeCell ref="C5:E5"/>
    <mergeCell ref="L7:O7"/>
    <mergeCell ref="C1:D1"/>
    <mergeCell ref="C2:D2"/>
    <mergeCell ref="C3:D3"/>
    <mergeCell ref="H7:K7"/>
    <mergeCell ref="C4:G4"/>
    <mergeCell ref="C6:G6"/>
    <mergeCell ref="P14:S14"/>
    <mergeCell ref="T14:W14"/>
    <mergeCell ref="H6:O6"/>
    <mergeCell ref="H14:K14"/>
    <mergeCell ref="L14:O14"/>
    <mergeCell ref="P6:W6"/>
    <mergeCell ref="P7:S7"/>
    <mergeCell ref="T7:W7"/>
  </mergeCells>
  <phoneticPr fontId="4" type="noConversion"/>
  <conditionalFormatting sqref="I12:K12 M12:O12 Q12:S12 U12:W12">
    <cfRule type="containsText" dxfId="151" priority="152" operator="containsText" text="FAIL">
      <formula>NOT(ISERROR(SEARCH("FAIL",I12)))</formula>
    </cfRule>
  </conditionalFormatting>
  <conditionalFormatting sqref="M10:O12">
    <cfRule type="containsText" dxfId="150" priority="151" operator="containsText" text="FAIL">
      <formula>NOT(ISERROR(SEARCH("FAIL",M10)))</formula>
    </cfRule>
  </conditionalFormatting>
  <conditionalFormatting sqref="M9:O9">
    <cfRule type="containsText" dxfId="149" priority="150" operator="containsText" text="FAIL">
      <formula>NOT(ISERROR(SEARCH("FAIL",M9)))</formula>
    </cfRule>
  </conditionalFormatting>
  <conditionalFormatting sqref="J9">
    <cfRule type="containsText" dxfId="148" priority="142" operator="containsText" text="FAIL">
      <formula>NOT(ISERROR(SEARCH("FAIL",J9)))</formula>
    </cfRule>
  </conditionalFormatting>
  <conditionalFormatting sqref="H14">
    <cfRule type="containsText" dxfId="147" priority="141" operator="containsText" text="FAIL">
      <formula>NOT(ISERROR(SEARCH("FAIL",H14)))</formula>
    </cfRule>
  </conditionalFormatting>
  <conditionalFormatting sqref="L14">
    <cfRule type="containsText" dxfId="146" priority="140" operator="containsText" text="FAIL">
      <formula>NOT(ISERROR(SEARCH("FAIL",L14)))</formula>
    </cfRule>
  </conditionalFormatting>
  <conditionalFormatting sqref="H14">
    <cfRule type="containsText" dxfId="145" priority="149" operator="containsText" text="FAIL">
      <formula>NOT(ISERROR(SEARCH("FAIL",H14)))</formula>
    </cfRule>
  </conditionalFormatting>
  <conditionalFormatting sqref="L14">
    <cfRule type="containsText" dxfId="144" priority="148" operator="containsText" text="FAIL">
      <formula>NOT(ISERROR(SEARCH("FAIL",L14)))</formula>
    </cfRule>
  </conditionalFormatting>
  <conditionalFormatting sqref="I10:K10">
    <cfRule type="containsText" dxfId="143" priority="147" operator="containsText" text="FAIL">
      <formula>NOT(ISERROR(SEARCH("FAIL",I10)))</formula>
    </cfRule>
  </conditionalFormatting>
  <conditionalFormatting sqref="M10:O10">
    <cfRule type="containsText" dxfId="142" priority="146" operator="containsText" text="FAIL">
      <formula>NOT(ISERROR(SEARCH("FAIL",M10)))</formula>
    </cfRule>
  </conditionalFormatting>
  <conditionalFormatting sqref="I11:K11 M11:O11">
    <cfRule type="containsText" dxfId="141" priority="145" operator="containsText" text="FAIL">
      <formula>NOT(ISERROR(SEARCH("FAIL",I11)))</formula>
    </cfRule>
  </conditionalFormatting>
  <conditionalFormatting sqref="M9:O9">
    <cfRule type="containsText" dxfId="140" priority="144" operator="containsText" text="FAIL">
      <formula>NOT(ISERROR(SEARCH("FAIL",M9)))</formula>
    </cfRule>
  </conditionalFormatting>
  <conditionalFormatting sqref="I9 K9">
    <cfRule type="containsText" dxfId="139" priority="143" operator="containsText" text="FAIL">
      <formula>NOT(ISERROR(SEARCH("FAIL",I9)))</formula>
    </cfRule>
  </conditionalFormatting>
  <conditionalFormatting sqref="I10:K10">
    <cfRule type="containsText" dxfId="138" priority="139" operator="containsText" text="FAIL">
      <formula>NOT(ISERROR(SEARCH("FAIL",I10)))</formula>
    </cfRule>
  </conditionalFormatting>
  <conditionalFormatting sqref="M10:O10">
    <cfRule type="containsText" dxfId="137" priority="138" operator="containsText" text="FAIL">
      <formula>NOT(ISERROR(SEARCH("FAIL",M10)))</formula>
    </cfRule>
  </conditionalFormatting>
  <conditionalFormatting sqref="I11:K11 M11:O11">
    <cfRule type="containsText" dxfId="136" priority="137" operator="containsText" text="FAIL">
      <formula>NOT(ISERROR(SEARCH("FAIL",I11)))</formula>
    </cfRule>
  </conditionalFormatting>
  <conditionalFormatting sqref="M9:O9">
    <cfRule type="containsText" dxfId="135" priority="136" operator="containsText" text="FAIL">
      <formula>NOT(ISERROR(SEARCH("FAIL",M9)))</formula>
    </cfRule>
  </conditionalFormatting>
  <conditionalFormatting sqref="I9 K9">
    <cfRule type="containsText" dxfId="134" priority="135" operator="containsText" text="FAIL">
      <formula>NOT(ISERROR(SEARCH("FAIL",I9)))</formula>
    </cfRule>
  </conditionalFormatting>
  <conditionalFormatting sqref="J9">
    <cfRule type="containsText" dxfId="133" priority="134" operator="containsText" text="FAIL">
      <formula>NOT(ISERROR(SEARCH("FAIL",J9)))</formula>
    </cfRule>
  </conditionalFormatting>
  <conditionalFormatting sqref="H14">
    <cfRule type="containsText" dxfId="132" priority="133" operator="containsText" text="FAIL">
      <formula>NOT(ISERROR(SEARCH("FAIL",H14)))</formula>
    </cfRule>
  </conditionalFormatting>
  <conditionalFormatting sqref="L14">
    <cfRule type="containsText" dxfId="131" priority="132" operator="containsText" text="FAIL">
      <formula>NOT(ISERROR(SEARCH("FAIL",L14)))</formula>
    </cfRule>
  </conditionalFormatting>
  <conditionalFormatting sqref="P14">
    <cfRule type="containsText" dxfId="130" priority="131" operator="containsText" text="FAIL">
      <formula>NOT(ISERROR(SEARCH("FAIL",P14)))</formula>
    </cfRule>
  </conditionalFormatting>
  <conditionalFormatting sqref="T14">
    <cfRule type="containsText" dxfId="129" priority="130" operator="containsText" text="FAIL">
      <formula>NOT(ISERROR(SEARCH("FAIL",T14)))</formula>
    </cfRule>
  </conditionalFormatting>
  <conditionalFormatting sqref="N9:O9">
    <cfRule type="containsText" dxfId="128" priority="129" operator="containsText" text="FAIL">
      <formula>NOT(ISERROR(SEARCH("FAIL",N9)))</formula>
    </cfRule>
  </conditionalFormatting>
  <conditionalFormatting sqref="I9 K9">
    <cfRule type="containsText" dxfId="127" priority="128" operator="containsText" text="FAIL">
      <formula>NOT(ISERROR(SEARCH("FAIL",I9)))</formula>
    </cfRule>
  </conditionalFormatting>
  <conditionalFormatting sqref="J9">
    <cfRule type="containsText" dxfId="126" priority="127" operator="containsText" text="FAIL">
      <formula>NOT(ISERROR(SEARCH("FAIL",J9)))</formula>
    </cfRule>
  </conditionalFormatting>
  <conditionalFormatting sqref="Q10:S10">
    <cfRule type="containsText" dxfId="125" priority="126" operator="containsText" text="FAIL">
      <formula>NOT(ISERROR(SEARCH("FAIL",Q10)))</formula>
    </cfRule>
  </conditionalFormatting>
  <conditionalFormatting sqref="U10:W10">
    <cfRule type="containsText" dxfId="124" priority="125" operator="containsText" text="FAIL">
      <formula>NOT(ISERROR(SEARCH("FAIL",U10)))</formula>
    </cfRule>
  </conditionalFormatting>
  <conditionalFormatting sqref="I10:K10">
    <cfRule type="containsText" dxfId="123" priority="124" operator="containsText" text="FAIL">
      <formula>NOT(ISERROR(SEARCH("FAIL",I10)))</formula>
    </cfRule>
  </conditionalFormatting>
  <conditionalFormatting sqref="M10:O10">
    <cfRule type="containsText" dxfId="122" priority="123" operator="containsText" text="FAIL">
      <formula>NOT(ISERROR(SEARCH("FAIL",M10)))</formula>
    </cfRule>
  </conditionalFormatting>
  <conditionalFormatting sqref="Q11:S11 U11:W11">
    <cfRule type="containsText" dxfId="121" priority="122" operator="containsText" text="FAIL">
      <formula>NOT(ISERROR(SEARCH("FAIL",Q11)))</formula>
    </cfRule>
  </conditionalFormatting>
  <conditionalFormatting sqref="I11:K11">
    <cfRule type="containsText" dxfId="120" priority="121" operator="containsText" text="FAIL">
      <formula>NOT(ISERROR(SEARCH("FAIL",I11)))</formula>
    </cfRule>
  </conditionalFormatting>
  <conditionalFormatting sqref="M11:O11">
    <cfRule type="containsText" dxfId="119" priority="120" operator="containsText" text="FAIL">
      <formula>NOT(ISERROR(SEARCH("FAIL",M11)))</formula>
    </cfRule>
  </conditionalFormatting>
  <conditionalFormatting sqref="U9:W9">
    <cfRule type="containsText" dxfId="118" priority="119" operator="containsText" text="FAIL">
      <formula>NOT(ISERROR(SEARCH("FAIL",U9)))</formula>
    </cfRule>
  </conditionalFormatting>
  <conditionalFormatting sqref="Q9 S9">
    <cfRule type="containsText" dxfId="117" priority="118" operator="containsText" text="FAIL">
      <formula>NOT(ISERROR(SEARCH("FAIL",Q9)))</formula>
    </cfRule>
  </conditionalFormatting>
  <conditionalFormatting sqref="R9">
    <cfRule type="containsText" dxfId="116" priority="117" operator="containsText" text="FAIL">
      <formula>NOT(ISERROR(SEARCH("FAIL",R9)))</formula>
    </cfRule>
  </conditionalFormatting>
  <conditionalFormatting sqref="M9">
    <cfRule type="containsText" dxfId="115" priority="116" operator="containsText" text="FAIL">
      <formula>NOT(ISERROR(SEARCH("FAIL",M9)))</formula>
    </cfRule>
  </conditionalFormatting>
  <conditionalFormatting sqref="Z12:AA12 AC10:AE12">
    <cfRule type="containsText" dxfId="114" priority="115" operator="containsText" text="FAIL">
      <formula>NOT(ISERROR(SEARCH("FAIL",Z10)))</formula>
    </cfRule>
  </conditionalFormatting>
  <conditionalFormatting sqref="Y9:AA9 AC9:AE9 Y10:Y12">
    <cfRule type="containsText" dxfId="113" priority="114" operator="containsText" text="FAIL">
      <formula>NOT(ISERROR(SEARCH("FAIL",Y9)))</formula>
    </cfRule>
  </conditionalFormatting>
  <conditionalFormatting sqref="Y9 AA9">
    <cfRule type="containsText" dxfId="112" priority="106" operator="containsText" text="FAIL">
      <formula>NOT(ISERROR(SEARCH("FAIL",Y9)))</formula>
    </cfRule>
  </conditionalFormatting>
  <conditionalFormatting sqref="Z9">
    <cfRule type="containsText" dxfId="111" priority="105" operator="containsText" text="FAIL">
      <formula>NOT(ISERROR(SEARCH("FAIL",Z9)))</formula>
    </cfRule>
  </conditionalFormatting>
  <conditionalFormatting sqref="Y10:AA12 AC10:AE12">
    <cfRule type="containsText" dxfId="110" priority="104" operator="containsText" text="FAIL">
      <formula>NOT(ISERROR(SEARCH("FAIL",Y10)))</formula>
    </cfRule>
  </conditionalFormatting>
  <conditionalFormatting sqref="Y12:AA12 AC12:AE12">
    <cfRule type="containsText" dxfId="109" priority="113" operator="containsText" text="FAIL">
      <formula>NOT(ISERROR(SEARCH("FAIL",Y12)))</formula>
    </cfRule>
  </conditionalFormatting>
  <conditionalFormatting sqref="X14">
    <cfRule type="containsText" dxfId="108" priority="112" operator="containsText" text="FAIL">
      <formula>NOT(ISERROR(SEARCH("FAIL",X14)))</formula>
    </cfRule>
  </conditionalFormatting>
  <conditionalFormatting sqref="AB14">
    <cfRule type="containsText" dxfId="107" priority="111" operator="containsText" text="FAIL">
      <formula>NOT(ISERROR(SEARCH("FAIL",AB14)))</formula>
    </cfRule>
  </conditionalFormatting>
  <conditionalFormatting sqref="Y10:AA10">
    <cfRule type="containsText" dxfId="106" priority="110" operator="containsText" text="FAIL">
      <formula>NOT(ISERROR(SEARCH("FAIL",Y10)))</formula>
    </cfRule>
  </conditionalFormatting>
  <conditionalFormatting sqref="AC10:AE10">
    <cfRule type="containsText" dxfId="105" priority="109" operator="containsText" text="FAIL">
      <formula>NOT(ISERROR(SEARCH("FAIL",AC10)))</formula>
    </cfRule>
  </conditionalFormatting>
  <conditionalFormatting sqref="Y11:AA11 AC11:AE11">
    <cfRule type="containsText" dxfId="104" priority="108" operator="containsText" text="FAIL">
      <formula>NOT(ISERROR(SEARCH("FAIL",Y11)))</formula>
    </cfRule>
  </conditionalFormatting>
  <conditionalFormatting sqref="AC9:AE9">
    <cfRule type="containsText" dxfId="103" priority="107" operator="containsText" text="FAIL">
      <formula>NOT(ISERROR(SEARCH("FAIL",AC9)))</formula>
    </cfRule>
  </conditionalFormatting>
  <conditionalFormatting sqref="Y9:AA9 AC9:AE9">
    <cfRule type="containsText" dxfId="102" priority="103" operator="containsText" text="FAIL">
      <formula>NOT(ISERROR(SEARCH("FAIL",Y9)))</formula>
    </cfRule>
  </conditionalFormatting>
  <conditionalFormatting sqref="X14">
    <cfRule type="containsText" dxfId="101" priority="102" operator="containsText" text="FAIL">
      <formula>NOT(ISERROR(SEARCH("FAIL",X14)))</formula>
    </cfRule>
  </conditionalFormatting>
  <conditionalFormatting sqref="AB14">
    <cfRule type="containsText" dxfId="100" priority="101" operator="containsText" text="FAIL">
      <formula>NOT(ISERROR(SEARCH("FAIL",AB14)))</formula>
    </cfRule>
  </conditionalFormatting>
  <conditionalFormatting sqref="AD9:AE9">
    <cfRule type="containsText" dxfId="99" priority="100" operator="containsText" text="FAIL">
      <formula>NOT(ISERROR(SEARCH("FAIL",AD9)))</formula>
    </cfRule>
  </conditionalFormatting>
  <conditionalFormatting sqref="Y9 AA9">
    <cfRule type="containsText" dxfId="98" priority="99" operator="containsText" text="FAIL">
      <formula>NOT(ISERROR(SEARCH("FAIL",Y9)))</formula>
    </cfRule>
  </conditionalFormatting>
  <conditionalFormatting sqref="Z9">
    <cfRule type="containsText" dxfId="97" priority="98" operator="containsText" text="FAIL">
      <formula>NOT(ISERROR(SEARCH("FAIL",Z9)))</formula>
    </cfRule>
  </conditionalFormatting>
  <conditionalFormatting sqref="Y10:AA10">
    <cfRule type="containsText" dxfId="96" priority="97" operator="containsText" text="FAIL">
      <formula>NOT(ISERROR(SEARCH("FAIL",Y10)))</formula>
    </cfRule>
  </conditionalFormatting>
  <conditionalFormatting sqref="AC10:AE10">
    <cfRule type="containsText" dxfId="95" priority="96" operator="containsText" text="FAIL">
      <formula>NOT(ISERROR(SEARCH("FAIL",AC10)))</formula>
    </cfRule>
  </conditionalFormatting>
  <conditionalFormatting sqref="Y11:AA11">
    <cfRule type="containsText" dxfId="94" priority="95" operator="containsText" text="FAIL">
      <formula>NOT(ISERROR(SEARCH("FAIL",Y11)))</formula>
    </cfRule>
  </conditionalFormatting>
  <conditionalFormatting sqref="AC11:AE11">
    <cfRule type="containsText" dxfId="93" priority="94" operator="containsText" text="FAIL">
      <formula>NOT(ISERROR(SEARCH("FAIL",AC11)))</formula>
    </cfRule>
  </conditionalFormatting>
  <conditionalFormatting sqref="AC9">
    <cfRule type="containsText" dxfId="92" priority="93" operator="containsText" text="FAIL">
      <formula>NOT(ISERROR(SEARCH("FAIL",AC9)))</formula>
    </cfRule>
  </conditionalFormatting>
  <conditionalFormatting sqref="X14">
    <cfRule type="containsText" dxfId="91" priority="92" operator="containsText" text="FAIL">
      <formula>NOT(ISERROR(SEARCH("FAIL",X14)))</formula>
    </cfRule>
  </conditionalFormatting>
  <conditionalFormatting sqref="AB14">
    <cfRule type="containsText" dxfId="90" priority="91" operator="containsText" text="FAIL">
      <formula>NOT(ISERROR(SEARCH("FAIL",AB14)))</formula>
    </cfRule>
  </conditionalFormatting>
  <conditionalFormatting sqref="AD9:AE9">
    <cfRule type="containsText" dxfId="89" priority="90" operator="containsText" text="FAIL">
      <formula>NOT(ISERROR(SEARCH("FAIL",AD9)))</formula>
    </cfRule>
  </conditionalFormatting>
  <conditionalFormatting sqref="Y9 AA9">
    <cfRule type="containsText" dxfId="88" priority="89" operator="containsText" text="FAIL">
      <formula>NOT(ISERROR(SEARCH("FAIL",Y9)))</formula>
    </cfRule>
  </conditionalFormatting>
  <conditionalFormatting sqref="Z9">
    <cfRule type="containsText" dxfId="87" priority="88" operator="containsText" text="FAIL">
      <formula>NOT(ISERROR(SEARCH("FAIL",Z9)))</formula>
    </cfRule>
  </conditionalFormatting>
  <conditionalFormatting sqref="Y10:AA10">
    <cfRule type="containsText" dxfId="86" priority="87" operator="containsText" text="FAIL">
      <formula>NOT(ISERROR(SEARCH("FAIL",Y10)))</formula>
    </cfRule>
  </conditionalFormatting>
  <conditionalFormatting sqref="Z9">
    <cfRule type="containsText" dxfId="85" priority="76" operator="containsText" text="FAIL">
      <formula>NOT(ISERROR(SEARCH("FAIL",Z9)))</formula>
    </cfRule>
  </conditionalFormatting>
  <conditionalFormatting sqref="X14">
    <cfRule type="containsText" dxfId="84" priority="75" operator="containsText" text="FAIL">
      <formula>NOT(ISERROR(SEARCH("FAIL",X14)))</formula>
    </cfRule>
  </conditionalFormatting>
  <conditionalFormatting sqref="AC11:AE11">
    <cfRule type="containsText" dxfId="83" priority="84" operator="containsText" text="FAIL">
      <formula>NOT(ISERROR(SEARCH("FAIL",AC11)))</formula>
    </cfRule>
  </conditionalFormatting>
  <conditionalFormatting sqref="AC9">
    <cfRule type="containsText" dxfId="82" priority="83" operator="containsText" text="FAIL">
      <formula>NOT(ISERROR(SEARCH("FAIL",AC9)))</formula>
    </cfRule>
  </conditionalFormatting>
  <conditionalFormatting sqref="Y12:AA12 Y10:Y11 AA10:AA11">
    <cfRule type="containsText" dxfId="81" priority="82" operator="containsText" text="FAIL">
      <formula>NOT(ISERROR(SEARCH("FAIL",Y10)))</formula>
    </cfRule>
  </conditionalFormatting>
  <conditionalFormatting sqref="Z11">
    <cfRule type="containsText" dxfId="80" priority="79" operator="containsText" text="FAIL">
      <formula>NOT(ISERROR(SEARCH("FAIL",Z11)))</formula>
    </cfRule>
  </conditionalFormatting>
  <conditionalFormatting sqref="Z10">
    <cfRule type="containsText" dxfId="79" priority="78" operator="containsText" text="FAIL">
      <formula>NOT(ISERROR(SEARCH("FAIL",Z10)))</formula>
    </cfRule>
  </conditionalFormatting>
  <conditionalFormatting sqref="AB14">
    <cfRule type="containsText" dxfId="78" priority="71" operator="containsText" text="FAIL">
      <formula>NOT(ISERROR(SEARCH("FAIL",AB14)))</formula>
    </cfRule>
  </conditionalFormatting>
  <conditionalFormatting sqref="Z11">
    <cfRule type="containsText" dxfId="77" priority="70" operator="containsText" text="FAIL">
      <formula>NOT(ISERROR(SEARCH("FAIL",Z11)))</formula>
    </cfRule>
  </conditionalFormatting>
  <conditionalFormatting sqref="Z10">
    <cfRule type="containsText" dxfId="76" priority="69" operator="containsText" text="FAIL">
      <formula>NOT(ISERROR(SEARCH("FAIL",Z10)))</formula>
    </cfRule>
  </conditionalFormatting>
  <conditionalFormatting sqref="Y9 AA9">
    <cfRule type="containsText" dxfId="75" priority="68" operator="containsText" text="FAIL">
      <formula>NOT(ISERROR(SEARCH("FAIL",Y9)))</formula>
    </cfRule>
  </conditionalFormatting>
  <conditionalFormatting sqref="Z9">
    <cfRule type="containsText" dxfId="74" priority="67" operator="containsText" text="FAIL">
      <formula>NOT(ISERROR(SEARCH("FAIL",Z9)))</formula>
    </cfRule>
  </conditionalFormatting>
  <conditionalFormatting sqref="Y12:AA12">
    <cfRule type="containsText" dxfId="73" priority="66" operator="containsText" text="FAIL">
      <formula>NOT(ISERROR(SEARCH("FAIL",Y12)))</formula>
    </cfRule>
  </conditionalFormatting>
  <conditionalFormatting sqref="X14">
    <cfRule type="containsText" dxfId="72" priority="65" operator="containsText" text="FAIL">
      <formula>NOT(ISERROR(SEARCH("FAIL",X14)))</formula>
    </cfRule>
  </conditionalFormatting>
  <conditionalFormatting sqref="AB14">
    <cfRule type="containsText" dxfId="71" priority="64" operator="containsText" text="FAIL">
      <formula>NOT(ISERROR(SEARCH("FAIL",AB14)))</formula>
    </cfRule>
  </conditionalFormatting>
  <conditionalFormatting sqref="X14">
    <cfRule type="containsText" dxfId="70" priority="63" operator="containsText" text="FAIL">
      <formula>NOT(ISERROR(SEARCH("FAIL",X14)))</formula>
    </cfRule>
  </conditionalFormatting>
  <conditionalFormatting sqref="AB14">
    <cfRule type="containsText" dxfId="69" priority="62" operator="containsText" text="FAIL">
      <formula>NOT(ISERROR(SEARCH("FAIL",AB14)))</formula>
    </cfRule>
  </conditionalFormatting>
  <conditionalFormatting sqref="Y10:Y11 AA10:AA11">
    <cfRule type="containsText" dxfId="68" priority="61" operator="containsText" text="FAIL">
      <formula>NOT(ISERROR(SEARCH("FAIL",Y10)))</formula>
    </cfRule>
  </conditionalFormatting>
  <conditionalFormatting sqref="AL9:AM9">
    <cfRule type="containsText" dxfId="67" priority="50" operator="containsText" text="FAIL">
      <formula>NOT(ISERROR(SEARCH("FAIL",AL9)))</formula>
    </cfRule>
  </conditionalFormatting>
  <conditionalFormatting sqref="AG9 AI9">
    <cfRule type="containsText" dxfId="66" priority="49" operator="containsText" text="FAIL">
      <formula>NOT(ISERROR(SEARCH("FAIL",AG9)))</formula>
    </cfRule>
  </conditionalFormatting>
  <conditionalFormatting sqref="Z10">
    <cfRule type="containsText" dxfId="65" priority="58" operator="containsText" text="FAIL">
      <formula>NOT(ISERROR(SEARCH("FAIL",Z10)))</formula>
    </cfRule>
  </conditionalFormatting>
  <conditionalFormatting sqref="Y9:AA9">
    <cfRule type="containsText" dxfId="64" priority="57" operator="containsText" text="FAIL">
      <formula>NOT(ISERROR(SEARCH("FAIL",Y9)))</formula>
    </cfRule>
  </conditionalFormatting>
  <conditionalFormatting sqref="AC9:AE9">
    <cfRule type="containsText" dxfId="63" priority="56" operator="containsText" text="FAIL">
      <formula>NOT(ISERROR(SEARCH("FAIL",AC9)))</formula>
    </cfRule>
  </conditionalFormatting>
  <conditionalFormatting sqref="AG12:AI12 AK12:AM12">
    <cfRule type="containsText" dxfId="62" priority="53" operator="containsText" text="FAIL">
      <formula>NOT(ISERROR(SEARCH("FAIL",AG12)))</formula>
    </cfRule>
  </conditionalFormatting>
  <conditionalFormatting sqref="AF14">
    <cfRule type="containsText" dxfId="61" priority="52" operator="containsText" text="FAIL">
      <formula>NOT(ISERROR(SEARCH("FAIL",AF14)))</formula>
    </cfRule>
  </conditionalFormatting>
  <conditionalFormatting sqref="AG11:AI11">
    <cfRule type="containsText" dxfId="60" priority="45" operator="containsText" text="FAIL">
      <formula>NOT(ISERROR(SEARCH("FAIL",AG11)))</formula>
    </cfRule>
  </conditionalFormatting>
  <conditionalFormatting sqref="AK11:AM11">
    <cfRule type="containsText" dxfId="59" priority="44" operator="containsText" text="FAIL">
      <formula>NOT(ISERROR(SEARCH("FAIL",AK11)))</formula>
    </cfRule>
  </conditionalFormatting>
  <conditionalFormatting sqref="AG10:AI12 AK10:AM12">
    <cfRule type="containsText" dxfId="58" priority="43" operator="containsText" text="FAIL">
      <formula>NOT(ISERROR(SEARCH("FAIL",AG10)))</formula>
    </cfRule>
  </conditionalFormatting>
  <conditionalFormatting sqref="AG9:AI9 AK9:AM9">
    <cfRule type="containsText" dxfId="57" priority="42" operator="containsText" text="FAIL">
      <formula>NOT(ISERROR(SEARCH("FAIL",AG9)))</formula>
    </cfRule>
  </conditionalFormatting>
  <conditionalFormatting sqref="AK9">
    <cfRule type="containsText" dxfId="56" priority="41" operator="containsText" text="FAIL">
      <formula>NOT(ISERROR(SEARCH("FAIL",AK9)))</formula>
    </cfRule>
  </conditionalFormatting>
  <conditionalFormatting sqref="AG12:AI12 AG10:AG11 AI10:AI11">
    <cfRule type="containsText" dxfId="55" priority="40" operator="containsText" text="FAIL">
      <formula>NOT(ISERROR(SEARCH("FAIL",AG10)))</formula>
    </cfRule>
  </conditionalFormatting>
  <conditionalFormatting sqref="AF14">
    <cfRule type="containsText" dxfId="54" priority="39" operator="containsText" text="FAIL">
      <formula>NOT(ISERROR(SEARCH("FAIL",AF14)))</formula>
    </cfRule>
  </conditionalFormatting>
  <conditionalFormatting sqref="AJ14">
    <cfRule type="containsText" dxfId="53" priority="38" operator="containsText" text="FAIL">
      <formula>NOT(ISERROR(SEARCH("FAIL",AJ14)))</formula>
    </cfRule>
  </conditionalFormatting>
  <conditionalFormatting sqref="AH11">
    <cfRule type="containsText" dxfId="52" priority="20" operator="containsText" text="FAIL">
      <formula>NOT(ISERROR(SEARCH("FAIL",AH11)))</formula>
    </cfRule>
  </conditionalFormatting>
  <conditionalFormatting sqref="AH10">
    <cfRule type="containsText" dxfId="51" priority="19" operator="containsText" text="FAIL">
      <formula>NOT(ISERROR(SEARCH("FAIL",AH10)))</formula>
    </cfRule>
  </conditionalFormatting>
  <conditionalFormatting sqref="AG9 AI9">
    <cfRule type="containsText" dxfId="50" priority="18" operator="containsText" text="FAIL">
      <formula>NOT(ISERROR(SEARCH("FAIL",AG9)))</formula>
    </cfRule>
  </conditionalFormatting>
  <conditionalFormatting sqref="AH9">
    <cfRule type="containsText" dxfId="49" priority="17" operator="containsText" text="FAIL">
      <formula>NOT(ISERROR(SEARCH("FAIL",AH9)))</formula>
    </cfRule>
  </conditionalFormatting>
  <conditionalFormatting sqref="AF14">
    <cfRule type="containsText" dxfId="48" priority="16" operator="containsText" text="FAIL">
      <formula>NOT(ISERROR(SEARCH("FAIL",AF14)))</formula>
    </cfRule>
  </conditionalFormatting>
  <conditionalFormatting sqref="AJ14">
    <cfRule type="containsText" dxfId="47" priority="15" operator="containsText" text="FAIL">
      <formula>NOT(ISERROR(SEARCH("FAIL",AJ14)))</formula>
    </cfRule>
  </conditionalFormatting>
  <conditionalFormatting sqref="AF14">
    <cfRule type="containsText" dxfId="46" priority="14" operator="containsText" text="FAIL">
      <formula>NOT(ISERROR(SEARCH("FAIL",AF14)))</formula>
    </cfRule>
  </conditionalFormatting>
  <conditionalFormatting sqref="AJ14">
    <cfRule type="containsText" dxfId="45" priority="13" operator="containsText" text="FAIL">
      <formula>NOT(ISERROR(SEARCH("FAIL",AJ14)))</formula>
    </cfRule>
  </conditionalFormatting>
  <conditionalFormatting sqref="AG10:AI11">
    <cfRule type="containsText" dxfId="44" priority="12" operator="containsText" text="FAIL">
      <formula>NOT(ISERROR(SEARCH("FAIL",AG10)))</formula>
    </cfRule>
  </conditionalFormatting>
  <conditionalFormatting sqref="Y11:AA11">
    <cfRule type="containsText" dxfId="43" priority="85" operator="containsText" text="FAIL">
      <formula>NOT(ISERROR(SEARCH("FAIL",Y11)))</formula>
    </cfRule>
  </conditionalFormatting>
  <conditionalFormatting sqref="AC10:AE10">
    <cfRule type="containsText" dxfId="42" priority="86" operator="containsText" text="FAIL">
      <formula>NOT(ISERROR(SEARCH("FAIL",AC10)))</formula>
    </cfRule>
  </conditionalFormatting>
  <conditionalFormatting sqref="X14">
    <cfRule type="containsText" dxfId="41" priority="81" operator="containsText" text="FAIL">
      <formula>NOT(ISERROR(SEARCH("FAIL",X14)))</formula>
    </cfRule>
  </conditionalFormatting>
  <conditionalFormatting sqref="AB14">
    <cfRule type="containsText" dxfId="40" priority="80" operator="containsText" text="FAIL">
      <formula>NOT(ISERROR(SEARCH("FAIL",AB14)))</formula>
    </cfRule>
  </conditionalFormatting>
  <conditionalFormatting sqref="Y9 AA9">
    <cfRule type="containsText" dxfId="39" priority="77" operator="containsText" text="FAIL">
      <formula>NOT(ISERROR(SEARCH("FAIL",Y9)))</formula>
    </cfRule>
  </conditionalFormatting>
  <conditionalFormatting sqref="AB14">
    <cfRule type="containsText" dxfId="38" priority="74" operator="containsText" text="FAIL">
      <formula>NOT(ISERROR(SEARCH("FAIL",AB14)))</formula>
    </cfRule>
  </conditionalFormatting>
  <conditionalFormatting sqref="Y12:AA12 Y10:Y11 AA10:AA11">
    <cfRule type="containsText" dxfId="37" priority="73" operator="containsText" text="FAIL">
      <formula>NOT(ISERROR(SEARCH("FAIL",Y10)))</formula>
    </cfRule>
  </conditionalFormatting>
  <conditionalFormatting sqref="X14">
    <cfRule type="containsText" dxfId="36" priority="72" operator="containsText" text="FAIL">
      <formula>NOT(ISERROR(SEARCH("FAIL",X14)))</formula>
    </cfRule>
  </conditionalFormatting>
  <conditionalFormatting sqref="AC10:AE11">
    <cfRule type="containsText" dxfId="35" priority="60" operator="containsText" text="FAIL">
      <formula>NOT(ISERROR(SEARCH("FAIL",AC10)))</formula>
    </cfRule>
  </conditionalFormatting>
  <conditionalFormatting sqref="Z11">
    <cfRule type="containsText" dxfId="34" priority="59" operator="containsText" text="FAIL">
      <formula>NOT(ISERROR(SEARCH("FAIL",Z11)))</formula>
    </cfRule>
  </conditionalFormatting>
  <conditionalFormatting sqref="AH10:AI12 AK10:AM12">
    <cfRule type="containsText" dxfId="33" priority="55" operator="containsText" text="FAIL">
      <formula>NOT(ISERROR(SEARCH("FAIL",AH10)))</formula>
    </cfRule>
  </conditionalFormatting>
  <conditionalFormatting sqref="AG9:AI9 AK9:AM9 AG10:AG12">
    <cfRule type="containsText" dxfId="32" priority="54" operator="containsText" text="FAIL">
      <formula>NOT(ISERROR(SEARCH("FAIL",AG9)))</formula>
    </cfRule>
  </conditionalFormatting>
  <conditionalFormatting sqref="AJ14">
    <cfRule type="containsText" dxfId="31" priority="51" operator="containsText" text="FAIL">
      <formula>NOT(ISERROR(SEARCH("FAIL",AJ14)))</formula>
    </cfRule>
  </conditionalFormatting>
  <conditionalFormatting sqref="AH9">
    <cfRule type="containsText" dxfId="30" priority="48" operator="containsText" text="FAIL">
      <formula>NOT(ISERROR(SEARCH("FAIL",AH9)))</formula>
    </cfRule>
  </conditionalFormatting>
  <conditionalFormatting sqref="AG10:AI10">
    <cfRule type="containsText" dxfId="29" priority="47" operator="containsText" text="FAIL">
      <formula>NOT(ISERROR(SEARCH("FAIL",AG10)))</formula>
    </cfRule>
  </conditionalFormatting>
  <conditionalFormatting sqref="AK10:AM10">
    <cfRule type="containsText" dxfId="28" priority="46" operator="containsText" text="FAIL">
      <formula>NOT(ISERROR(SEARCH("FAIL",AK10)))</formula>
    </cfRule>
  </conditionalFormatting>
  <conditionalFormatting sqref="AH11">
    <cfRule type="containsText" dxfId="27" priority="37" operator="containsText" text="FAIL">
      <formula>NOT(ISERROR(SEARCH("FAIL",AH11)))</formula>
    </cfRule>
  </conditionalFormatting>
  <conditionalFormatting sqref="AH10">
    <cfRule type="containsText" dxfId="26" priority="36" operator="containsText" text="FAIL">
      <formula>NOT(ISERROR(SEARCH("FAIL",AH10)))</formula>
    </cfRule>
  </conditionalFormatting>
  <conditionalFormatting sqref="AG9 AI9">
    <cfRule type="containsText" dxfId="25" priority="35" operator="containsText" text="FAIL">
      <formula>NOT(ISERROR(SEARCH("FAIL",AG9)))</formula>
    </cfRule>
  </conditionalFormatting>
  <conditionalFormatting sqref="AH9">
    <cfRule type="containsText" dxfId="24" priority="34" operator="containsText" text="FAIL">
      <formula>NOT(ISERROR(SEARCH("FAIL",AH9)))</formula>
    </cfRule>
  </conditionalFormatting>
  <conditionalFormatting sqref="AK9:AM9">
    <cfRule type="containsText" dxfId="23" priority="33" operator="containsText" text="FAIL">
      <formula>NOT(ISERROR(SEARCH("FAIL",AK9)))</formula>
    </cfRule>
  </conditionalFormatting>
  <conditionalFormatting sqref="AG12:AI12 AG10:AG11 AI10:AI11">
    <cfRule type="containsText" dxfId="22" priority="32" operator="containsText" text="FAIL">
      <formula>NOT(ISERROR(SEARCH("FAIL",AG10)))</formula>
    </cfRule>
  </conditionalFormatting>
  <conditionalFormatting sqref="AF14">
    <cfRule type="containsText" dxfId="21" priority="31" operator="containsText" text="FAIL">
      <formula>NOT(ISERROR(SEARCH("FAIL",AF14)))</formula>
    </cfRule>
  </conditionalFormatting>
  <conditionalFormatting sqref="AJ14">
    <cfRule type="containsText" dxfId="20" priority="30" operator="containsText" text="FAIL">
      <formula>NOT(ISERROR(SEARCH("FAIL",AJ14)))</formula>
    </cfRule>
  </conditionalFormatting>
  <conditionalFormatting sqref="AH11">
    <cfRule type="containsText" dxfId="19" priority="29" operator="containsText" text="FAIL">
      <formula>NOT(ISERROR(SEARCH("FAIL",AH11)))</formula>
    </cfRule>
  </conditionalFormatting>
  <conditionalFormatting sqref="AH10">
    <cfRule type="containsText" dxfId="18" priority="28" operator="containsText" text="FAIL">
      <formula>NOT(ISERROR(SEARCH("FAIL",AH10)))</formula>
    </cfRule>
  </conditionalFormatting>
  <conditionalFormatting sqref="AG9 AI9">
    <cfRule type="containsText" dxfId="17" priority="27" operator="containsText" text="FAIL">
      <formula>NOT(ISERROR(SEARCH("FAIL",AG9)))</formula>
    </cfRule>
  </conditionalFormatting>
  <conditionalFormatting sqref="AH9">
    <cfRule type="containsText" dxfId="16" priority="26" operator="containsText" text="FAIL">
      <formula>NOT(ISERROR(SEARCH("FAIL",AH9)))</formula>
    </cfRule>
  </conditionalFormatting>
  <conditionalFormatting sqref="AF14">
    <cfRule type="containsText" dxfId="15" priority="25" operator="containsText" text="FAIL">
      <formula>NOT(ISERROR(SEARCH("FAIL",AF14)))</formula>
    </cfRule>
  </conditionalFormatting>
  <conditionalFormatting sqref="AJ14">
    <cfRule type="containsText" dxfId="14" priority="24" operator="containsText" text="FAIL">
      <formula>NOT(ISERROR(SEARCH("FAIL",AJ14)))</formula>
    </cfRule>
  </conditionalFormatting>
  <conditionalFormatting sqref="AG12:AI12 AG10:AG11 AI10:AI11">
    <cfRule type="containsText" dxfId="13" priority="23" operator="containsText" text="FAIL">
      <formula>NOT(ISERROR(SEARCH("FAIL",AG10)))</formula>
    </cfRule>
  </conditionalFormatting>
  <conditionalFormatting sqref="AF14">
    <cfRule type="containsText" dxfId="12" priority="22" operator="containsText" text="FAIL">
      <formula>NOT(ISERROR(SEARCH("FAIL",AF14)))</formula>
    </cfRule>
  </conditionalFormatting>
  <conditionalFormatting sqref="AJ14">
    <cfRule type="containsText" dxfId="11" priority="21" operator="containsText" text="FAIL">
      <formula>NOT(ISERROR(SEARCH("FAIL",AJ14)))</formula>
    </cfRule>
  </conditionalFormatting>
  <conditionalFormatting sqref="AK10:AM11">
    <cfRule type="containsText" dxfId="10" priority="11" operator="containsText" text="FAIL">
      <formula>NOT(ISERROR(SEARCH("FAIL",AK10)))</formula>
    </cfRule>
  </conditionalFormatting>
  <conditionalFormatting sqref="AG9:AI9">
    <cfRule type="containsText" dxfId="9" priority="10" operator="containsText" text="FAIL">
      <formula>NOT(ISERROR(SEARCH("FAIL",AG9)))</formula>
    </cfRule>
  </conditionalFormatting>
  <conditionalFormatting sqref="AK9:AM9">
    <cfRule type="containsText" dxfId="8" priority="9" operator="containsText" text="FAIL">
      <formula>NOT(ISERROR(SEARCH("FAIL",AK9)))</formula>
    </cfRule>
  </conditionalFormatting>
  <conditionalFormatting sqref="AP12:AQ12 AS12:AU12">
    <cfRule type="containsText" dxfId="7" priority="8" operator="containsText" text="FAIL">
      <formula>NOT(ISERROR(SEARCH("FAIL",AP12)))</formula>
    </cfRule>
  </conditionalFormatting>
  <conditionalFormatting sqref="AN14">
    <cfRule type="containsText" dxfId="6" priority="7" operator="containsText" text="FAIL">
      <formula>NOT(ISERROR(SEARCH("FAIL",AN14)))</formula>
    </cfRule>
  </conditionalFormatting>
  <conditionalFormatting sqref="AR14">
    <cfRule type="containsText" dxfId="5" priority="6" operator="containsText" text="FAIL">
      <formula>NOT(ISERROR(SEARCH("FAIL",AR14)))</formula>
    </cfRule>
  </conditionalFormatting>
  <conditionalFormatting sqref="AO12">
    <cfRule type="containsText" dxfId="4" priority="5" operator="containsText" text="FAIL">
      <formula>NOT(ISERROR(SEARCH("FAIL",AO12)))</formula>
    </cfRule>
  </conditionalFormatting>
  <conditionalFormatting sqref="AO10:AQ11">
    <cfRule type="containsText" dxfId="3" priority="4" operator="containsText" text="FAIL">
      <formula>NOT(ISERROR(SEARCH("FAIL",AO10)))</formula>
    </cfRule>
  </conditionalFormatting>
  <conditionalFormatting sqref="AS10:AU11">
    <cfRule type="containsText" dxfId="2" priority="3" operator="containsText" text="FAIL">
      <formula>NOT(ISERROR(SEARCH("FAIL",AS10)))</formula>
    </cfRule>
  </conditionalFormatting>
  <conditionalFormatting sqref="AO9:AQ9">
    <cfRule type="containsText" dxfId="1" priority="2" operator="containsText" text="FAIL">
      <formula>NOT(ISERROR(SEARCH("FAIL",AO9)))</formula>
    </cfRule>
  </conditionalFormatting>
  <conditionalFormatting sqref="AS9:AU9">
    <cfRule type="containsText" dxfId="0" priority="1" operator="containsText" text="FAIL">
      <formula>NOT(ISERROR(SEARCH("FAIL",AS9)))</formula>
    </cfRule>
  </conditionalFormatting>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183"/>
  <sheetViews>
    <sheetView tabSelected="1" zoomScale="40" zoomScaleNormal="40" workbookViewId="0">
      <selection activeCell="E4" sqref="E4"/>
    </sheetView>
  </sheetViews>
  <sheetFormatPr defaultColWidth="9.09765625" defaultRowHeight="14.5"/>
  <cols>
    <col min="1" max="1" width="8.296875" style="38" customWidth="1"/>
    <col min="2" max="2" width="20.69921875" style="5" customWidth="1"/>
    <col min="3" max="3" width="9.09765625" style="5"/>
    <col min="4" max="4" width="9.09765625" style="5" customWidth="1"/>
    <col min="5" max="13" width="9.09765625" style="5"/>
    <col min="14" max="15" width="9.09765625" style="5" customWidth="1"/>
    <col min="16" max="19" width="9.09765625" style="5"/>
    <col min="20" max="35" width="9.09765625" style="5" customWidth="1"/>
    <col min="36" max="41" width="9.09765625" style="5"/>
    <col min="42" max="42" width="9.09765625" style="5" customWidth="1"/>
    <col min="43" max="16384" width="9.09765625" style="5"/>
  </cols>
  <sheetData>
    <row r="1" spans="1:113" ht="48.5" customHeight="1" thickBot="1">
      <c r="A1" s="5"/>
      <c r="B1" s="190" t="s">
        <v>95</v>
      </c>
      <c r="C1" s="191"/>
      <c r="D1" s="191"/>
      <c r="E1" s="191"/>
      <c r="F1" s="191"/>
      <c r="G1" s="191"/>
      <c r="H1" s="191"/>
      <c r="I1" s="191"/>
      <c r="J1" s="191"/>
      <c r="K1" s="191"/>
      <c r="L1" s="191"/>
      <c r="M1" s="191"/>
      <c r="N1" s="191"/>
      <c r="O1" s="191"/>
      <c r="P1" s="191"/>
      <c r="Q1" s="191"/>
      <c r="R1" s="191"/>
      <c r="S1" s="191"/>
      <c r="T1" s="192"/>
      <c r="V1" s="190" t="s">
        <v>96</v>
      </c>
      <c r="W1" s="191"/>
      <c r="X1" s="191"/>
      <c r="Y1" s="191"/>
      <c r="Z1" s="191"/>
      <c r="AA1" s="191"/>
      <c r="AB1" s="191"/>
      <c r="AC1" s="191"/>
      <c r="AD1" s="191"/>
      <c r="AE1" s="191"/>
      <c r="AF1" s="191"/>
      <c r="AG1" s="191"/>
      <c r="AH1" s="191"/>
      <c r="AI1" s="191"/>
      <c r="AJ1" s="191"/>
      <c r="AK1" s="191"/>
      <c r="AL1" s="191"/>
      <c r="AM1" s="191"/>
      <c r="AN1" s="192"/>
    </row>
    <row r="2" spans="1:113" ht="26">
      <c r="B2" s="34" t="s">
        <v>94</v>
      </c>
      <c r="V2" s="34" t="s">
        <v>9</v>
      </c>
    </row>
    <row r="4" spans="1:113" ht="25" customHeight="1">
      <c r="A4" s="39"/>
      <c r="B4" s="51" t="s">
        <v>15</v>
      </c>
      <c r="C4" s="6"/>
      <c r="D4" s="6"/>
      <c r="E4" s="6"/>
      <c r="F4" s="6"/>
      <c r="G4" s="6"/>
      <c r="H4" s="6"/>
      <c r="I4" s="6"/>
      <c r="J4" s="6"/>
      <c r="K4" s="51" t="s">
        <v>16</v>
      </c>
      <c r="M4" s="6"/>
      <c r="N4" s="6"/>
      <c r="V4" s="51" t="s">
        <v>15</v>
      </c>
      <c r="W4" s="6"/>
      <c r="X4" s="6"/>
      <c r="Y4" s="6"/>
      <c r="Z4" s="6"/>
      <c r="AA4" s="6"/>
      <c r="AB4" s="6"/>
      <c r="AC4" s="6"/>
      <c r="AD4" s="6"/>
      <c r="AE4" s="51" t="s">
        <v>16</v>
      </c>
      <c r="AG4" s="6"/>
      <c r="AH4" s="6"/>
    </row>
    <row r="5" spans="1:113">
      <c r="A5" s="40"/>
    </row>
    <row r="6" spans="1:113" ht="25">
      <c r="A6" s="40"/>
      <c r="BN6" s="58"/>
      <c r="BO6" s="84" t="s">
        <v>89</v>
      </c>
      <c r="BP6" s="85"/>
      <c r="BQ6" s="85"/>
      <c r="BR6" s="86"/>
      <c r="BS6" s="86"/>
      <c r="BT6" s="86"/>
      <c r="BU6" s="87"/>
      <c r="BV6" s="87"/>
      <c r="BW6" s="88"/>
      <c r="BX6" s="59"/>
      <c r="BY6" s="59"/>
      <c r="BZ6" s="84" t="s">
        <v>90</v>
      </c>
      <c r="CA6" s="85"/>
      <c r="CB6" s="85"/>
      <c r="CC6" s="86"/>
      <c r="CD6" s="86"/>
      <c r="CE6" s="86"/>
      <c r="CF6" s="87"/>
      <c r="CG6" s="87"/>
      <c r="CH6" s="88"/>
      <c r="CI6" s="59"/>
      <c r="CJ6" s="60"/>
      <c r="CM6" s="58"/>
      <c r="CN6" s="84" t="s">
        <v>60</v>
      </c>
      <c r="CO6" s="85"/>
      <c r="CP6" s="85"/>
      <c r="CQ6" s="86"/>
      <c r="CR6" s="86"/>
      <c r="CS6" s="86"/>
      <c r="CT6" s="87"/>
      <c r="CU6" s="87"/>
      <c r="CV6" s="88"/>
      <c r="CW6" s="59"/>
      <c r="CX6" s="59"/>
      <c r="CY6" s="84" t="s">
        <v>61</v>
      </c>
      <c r="CZ6" s="85"/>
      <c r="DA6" s="85"/>
      <c r="DB6" s="86"/>
      <c r="DC6" s="86"/>
      <c r="DD6" s="86"/>
      <c r="DE6" s="87"/>
      <c r="DF6" s="87"/>
      <c r="DG6" s="88"/>
      <c r="DH6" s="59"/>
      <c r="DI6" s="60"/>
    </row>
    <row r="7" spans="1:113">
      <c r="A7" s="40"/>
      <c r="BN7" s="38"/>
      <c r="BO7" s="58"/>
      <c r="BP7" s="59"/>
      <c r="BQ7" s="59"/>
      <c r="BR7" s="59"/>
      <c r="BS7" s="59"/>
      <c r="BT7" s="59"/>
      <c r="BU7" s="59"/>
      <c r="BV7" s="59"/>
      <c r="BW7" s="59"/>
      <c r="BX7" s="60"/>
      <c r="BZ7" s="58"/>
      <c r="CA7" s="59"/>
      <c r="CB7" s="59"/>
      <c r="CC7" s="59"/>
      <c r="CD7" s="59"/>
      <c r="CE7" s="59"/>
      <c r="CF7" s="59"/>
      <c r="CG7" s="59"/>
      <c r="CH7" s="59"/>
      <c r="CI7" s="60"/>
      <c r="CJ7" s="61"/>
      <c r="CM7" s="38"/>
      <c r="CN7" s="58"/>
      <c r="CO7" s="59"/>
      <c r="CP7" s="59"/>
      <c r="CQ7" s="59"/>
      <c r="CR7" s="59"/>
      <c r="CS7" s="59"/>
      <c r="CT7" s="59"/>
      <c r="CU7" s="59"/>
      <c r="CV7" s="59"/>
      <c r="CW7" s="60"/>
      <c r="CY7" s="58"/>
      <c r="CZ7" s="59"/>
      <c r="DA7" s="59"/>
      <c r="DB7" s="59"/>
      <c r="DC7" s="59"/>
      <c r="DD7" s="59"/>
      <c r="DE7" s="59"/>
      <c r="DF7" s="59"/>
      <c r="DG7" s="59"/>
      <c r="DH7" s="60"/>
      <c r="DI7" s="61"/>
    </row>
    <row r="8" spans="1:113">
      <c r="A8" s="40"/>
      <c r="BN8" s="38"/>
      <c r="BO8" s="38"/>
      <c r="BX8" s="61"/>
      <c r="BZ8" s="38"/>
      <c r="CI8" s="61"/>
      <c r="CJ8" s="61"/>
      <c r="CM8" s="38"/>
      <c r="CN8" s="38"/>
      <c r="CW8" s="61"/>
      <c r="CY8" s="38"/>
      <c r="DH8" s="61"/>
      <c r="DI8" s="61"/>
    </row>
    <row r="9" spans="1:113">
      <c r="A9" s="40"/>
      <c r="BN9" s="38"/>
      <c r="BO9" s="38"/>
      <c r="BX9" s="61"/>
      <c r="BZ9" s="38"/>
      <c r="CI9" s="61"/>
      <c r="CJ9" s="61"/>
      <c r="CM9" s="38"/>
      <c r="CN9" s="38"/>
      <c r="CW9" s="61"/>
      <c r="CY9" s="38"/>
      <c r="DH9" s="61"/>
      <c r="DI9" s="61"/>
    </row>
    <row r="10" spans="1:113">
      <c r="A10" s="40"/>
      <c r="BN10" s="38"/>
      <c r="BO10" s="38"/>
      <c r="BX10" s="61"/>
      <c r="BZ10" s="38"/>
      <c r="CI10" s="61"/>
      <c r="CJ10" s="61"/>
      <c r="CM10" s="38"/>
      <c r="CN10" s="38"/>
      <c r="CW10" s="61"/>
      <c r="CY10" s="38"/>
      <c r="DH10" s="61"/>
      <c r="DI10" s="61"/>
    </row>
    <row r="11" spans="1:113">
      <c r="A11" s="40"/>
      <c r="BN11" s="38"/>
      <c r="BO11" s="38"/>
      <c r="BX11" s="61"/>
      <c r="BZ11" s="38"/>
      <c r="CI11" s="61"/>
      <c r="CJ11" s="61"/>
      <c r="CM11" s="38"/>
      <c r="CN11" s="38"/>
      <c r="CW11" s="61"/>
      <c r="CY11" s="38"/>
      <c r="DH11" s="61"/>
      <c r="DI11" s="61"/>
    </row>
    <row r="12" spans="1:113">
      <c r="A12" s="40"/>
      <c r="BN12" s="38"/>
      <c r="BO12" s="38"/>
      <c r="BX12" s="61"/>
      <c r="BZ12" s="38"/>
      <c r="CI12" s="61"/>
      <c r="CJ12" s="61"/>
      <c r="CM12" s="38"/>
      <c r="CN12" s="38"/>
      <c r="CW12" s="61"/>
      <c r="CY12" s="38"/>
      <c r="DH12" s="61"/>
      <c r="DI12" s="61"/>
    </row>
    <row r="13" spans="1:113">
      <c r="A13" s="40"/>
      <c r="BN13" s="38"/>
      <c r="BO13" s="38"/>
      <c r="BX13" s="61"/>
      <c r="BZ13" s="38"/>
      <c r="CI13" s="61"/>
      <c r="CJ13" s="61"/>
      <c r="CM13" s="38"/>
      <c r="CN13" s="38"/>
      <c r="CW13" s="61"/>
      <c r="CY13" s="38"/>
      <c r="DH13" s="61"/>
      <c r="DI13" s="61"/>
    </row>
    <row r="14" spans="1:113">
      <c r="A14" s="40"/>
      <c r="BN14" s="38"/>
      <c r="BO14" s="38"/>
      <c r="BX14" s="61"/>
      <c r="BZ14" s="38"/>
      <c r="CI14" s="61"/>
      <c r="CJ14" s="61"/>
      <c r="CM14" s="38"/>
      <c r="CN14" s="38"/>
      <c r="CW14" s="61"/>
      <c r="CY14" s="38"/>
      <c r="DH14" s="61"/>
      <c r="DI14" s="61"/>
    </row>
    <row r="15" spans="1:113">
      <c r="A15" s="40"/>
      <c r="BN15" s="38"/>
      <c r="BO15" s="38"/>
      <c r="BX15" s="61"/>
      <c r="BZ15" s="38"/>
      <c r="CI15" s="61"/>
      <c r="CJ15" s="61"/>
      <c r="CM15" s="38"/>
      <c r="CN15" s="38"/>
      <c r="CW15" s="61"/>
      <c r="CY15" s="38"/>
      <c r="DH15" s="61"/>
      <c r="DI15" s="61"/>
    </row>
    <row r="16" spans="1:113">
      <c r="A16" s="40"/>
      <c r="BN16" s="38"/>
      <c r="BO16" s="38"/>
      <c r="BX16" s="61"/>
      <c r="BZ16" s="38"/>
      <c r="CI16" s="61"/>
      <c r="CJ16" s="61"/>
      <c r="CM16" s="38"/>
      <c r="CN16" s="38"/>
      <c r="CW16" s="61"/>
      <c r="CY16" s="38"/>
      <c r="DH16" s="61"/>
      <c r="DI16" s="61"/>
    </row>
    <row r="17" spans="1:113">
      <c r="A17" s="40"/>
      <c r="BN17" s="38"/>
      <c r="BO17" s="38"/>
      <c r="BX17" s="61"/>
      <c r="BZ17" s="38"/>
      <c r="CI17" s="61"/>
      <c r="CJ17" s="61"/>
      <c r="CM17" s="38"/>
      <c r="CN17" s="38"/>
      <c r="CW17" s="61"/>
      <c r="CY17" s="38"/>
      <c r="DH17" s="61"/>
      <c r="DI17" s="61"/>
    </row>
    <row r="18" spans="1:113">
      <c r="A18" s="40"/>
      <c r="BN18" s="38"/>
      <c r="BO18" s="38"/>
      <c r="BX18" s="61"/>
      <c r="BZ18" s="38"/>
      <c r="CI18" s="61"/>
      <c r="CJ18" s="61"/>
      <c r="CM18" s="38"/>
      <c r="CN18" s="38"/>
      <c r="CW18" s="61"/>
      <c r="CY18" s="38"/>
      <c r="DH18" s="61"/>
      <c r="DI18" s="61"/>
    </row>
    <row r="19" spans="1:113" ht="15" customHeight="1">
      <c r="A19" s="41"/>
      <c r="BN19" s="38"/>
      <c r="BO19" s="38"/>
      <c r="BX19" s="61"/>
      <c r="BZ19" s="38"/>
      <c r="CI19" s="61"/>
      <c r="CJ19" s="61"/>
      <c r="CM19" s="38"/>
      <c r="CN19" s="38"/>
      <c r="CW19" s="61"/>
      <c r="CY19" s="38"/>
      <c r="DH19" s="61"/>
      <c r="DI19" s="61"/>
    </row>
    <row r="20" spans="1:113" ht="15" customHeight="1">
      <c r="A20" s="39"/>
      <c r="BN20" s="38"/>
      <c r="BO20" s="38"/>
      <c r="BX20" s="61"/>
      <c r="BZ20" s="38"/>
      <c r="CI20" s="61"/>
      <c r="CJ20" s="61"/>
      <c r="CM20" s="38"/>
      <c r="CN20" s="38"/>
      <c r="CW20" s="61"/>
      <c r="CY20" s="38"/>
      <c r="DH20" s="61"/>
      <c r="DI20" s="61"/>
    </row>
    <row r="21" spans="1:113" ht="15" customHeight="1">
      <c r="A21" s="40"/>
      <c r="O21" s="33"/>
      <c r="AI21" s="33"/>
      <c r="BN21" s="38"/>
      <c r="BO21" s="38"/>
      <c r="BX21" s="61"/>
      <c r="BZ21" s="38"/>
      <c r="CI21" s="61"/>
      <c r="CJ21" s="61"/>
      <c r="CM21" s="38"/>
      <c r="CN21" s="38"/>
      <c r="CW21" s="61"/>
      <c r="CY21" s="38"/>
      <c r="DH21" s="61"/>
      <c r="DI21" s="61"/>
    </row>
    <row r="22" spans="1:113" ht="15" customHeight="1">
      <c r="A22" s="40"/>
      <c r="BN22" s="38"/>
      <c r="BO22" s="38"/>
      <c r="BX22" s="61"/>
      <c r="BZ22" s="38"/>
      <c r="CI22" s="61"/>
      <c r="CJ22" s="61"/>
      <c r="CM22" s="38"/>
      <c r="CN22" s="38"/>
      <c r="CW22" s="61"/>
      <c r="CY22" s="38"/>
      <c r="DH22" s="61"/>
      <c r="DI22" s="61"/>
    </row>
    <row r="23" spans="1:113" ht="15" customHeight="1">
      <c r="A23" s="40"/>
      <c r="BN23" s="38"/>
      <c r="BO23" s="38"/>
      <c r="BX23" s="61"/>
      <c r="BZ23" s="38"/>
      <c r="CI23" s="61"/>
      <c r="CJ23" s="61"/>
      <c r="CM23" s="38"/>
      <c r="CN23" s="38"/>
      <c r="CW23" s="61"/>
      <c r="CY23" s="38"/>
      <c r="DH23" s="61"/>
      <c r="DI23" s="61"/>
    </row>
    <row r="24" spans="1:113" ht="15" customHeight="1">
      <c r="A24" s="40"/>
      <c r="BN24" s="38"/>
      <c r="BO24" s="38"/>
      <c r="BX24" s="61"/>
      <c r="BZ24" s="38"/>
      <c r="CI24" s="61"/>
      <c r="CJ24" s="61"/>
      <c r="CM24" s="38"/>
      <c r="CN24" s="38"/>
      <c r="CW24" s="61"/>
      <c r="CY24" s="38"/>
      <c r="DH24" s="61"/>
      <c r="DI24" s="61"/>
    </row>
    <row r="25" spans="1:113" ht="15" customHeight="1">
      <c r="A25" s="40"/>
      <c r="BN25" s="38"/>
      <c r="BO25" s="38"/>
      <c r="BX25" s="61"/>
      <c r="BZ25" s="38"/>
      <c r="CI25" s="61"/>
      <c r="CJ25" s="61"/>
      <c r="CM25" s="38"/>
      <c r="CN25" s="38"/>
      <c r="CW25" s="61"/>
      <c r="CY25" s="38"/>
      <c r="DH25" s="61"/>
      <c r="DI25" s="61"/>
    </row>
    <row r="26" spans="1:113" ht="15" customHeight="1">
      <c r="A26" s="40"/>
      <c r="BN26" s="38"/>
      <c r="BO26" s="38"/>
      <c r="BX26" s="61"/>
      <c r="BZ26" s="38"/>
      <c r="CI26" s="61"/>
      <c r="CJ26" s="61"/>
      <c r="CM26" s="38"/>
      <c r="CN26" s="38"/>
      <c r="CW26" s="61"/>
      <c r="CY26" s="38"/>
      <c r="DH26" s="61"/>
      <c r="DI26" s="61"/>
    </row>
    <row r="27" spans="1:113" ht="15" customHeight="1">
      <c r="A27" s="40"/>
      <c r="BN27" s="38"/>
      <c r="BO27" s="38"/>
      <c r="BX27" s="61"/>
      <c r="BZ27" s="38"/>
      <c r="CI27" s="61"/>
      <c r="CJ27" s="61"/>
      <c r="CM27" s="38"/>
      <c r="CN27" s="38"/>
      <c r="CW27" s="61"/>
      <c r="CY27" s="38"/>
      <c r="DH27" s="61"/>
      <c r="DI27" s="61"/>
    </row>
    <row r="28" spans="1:113" ht="15" customHeight="1">
      <c r="A28" s="40"/>
      <c r="BN28" s="38"/>
      <c r="BO28" s="38"/>
      <c r="BX28" s="61"/>
      <c r="BZ28" s="38"/>
      <c r="CI28" s="61"/>
      <c r="CJ28" s="61"/>
      <c r="CM28" s="38"/>
      <c r="CN28" s="38"/>
      <c r="CW28" s="61"/>
      <c r="CY28" s="38"/>
      <c r="DH28" s="61"/>
      <c r="DI28" s="61"/>
    </row>
    <row r="29" spans="1:113" ht="15" customHeight="1">
      <c r="A29" s="40"/>
      <c r="BN29" s="38"/>
      <c r="BO29" s="38"/>
      <c r="BX29" s="61"/>
      <c r="BZ29" s="38"/>
      <c r="CI29" s="61"/>
      <c r="CJ29" s="61"/>
      <c r="CM29" s="38"/>
      <c r="CN29" s="38"/>
      <c r="CW29" s="61"/>
      <c r="CY29" s="38"/>
      <c r="DH29" s="61"/>
      <c r="DI29" s="61"/>
    </row>
    <row r="30" spans="1:113" ht="15" customHeight="1">
      <c r="A30" s="40"/>
      <c r="BN30" s="38"/>
      <c r="BO30" s="38"/>
      <c r="BX30" s="61"/>
      <c r="BZ30" s="38"/>
      <c r="CI30" s="61"/>
      <c r="CJ30" s="61"/>
      <c r="CM30" s="38"/>
      <c r="CN30" s="38"/>
      <c r="CW30" s="61"/>
      <c r="CY30" s="38"/>
      <c r="DH30" s="61"/>
      <c r="DI30" s="61"/>
    </row>
    <row r="31" spans="1:113" ht="30.75" customHeight="1">
      <c r="B31" s="51" t="s">
        <v>24</v>
      </c>
      <c r="C31" s="6"/>
      <c r="D31" s="6"/>
      <c r="E31" s="6"/>
      <c r="F31" s="6"/>
      <c r="G31" s="6"/>
      <c r="H31" s="6"/>
      <c r="I31" s="6"/>
      <c r="J31" s="6"/>
      <c r="K31" s="51" t="s">
        <v>18</v>
      </c>
      <c r="V31" s="51" t="s">
        <v>24</v>
      </c>
      <c r="W31" s="6"/>
      <c r="X31" s="6"/>
      <c r="Y31" s="6"/>
      <c r="Z31" s="6"/>
      <c r="AA31" s="6"/>
      <c r="AB31" s="6"/>
      <c r="AC31" s="6"/>
      <c r="AD31" s="6"/>
      <c r="AE31" s="51" t="s">
        <v>18</v>
      </c>
      <c r="BN31" s="38"/>
      <c r="BO31" s="38"/>
      <c r="BX31" s="61"/>
      <c r="BZ31" s="38"/>
      <c r="CI31" s="61"/>
      <c r="CJ31" s="61"/>
      <c r="CM31" s="38"/>
      <c r="CN31" s="38"/>
      <c r="CW31" s="61"/>
      <c r="CY31" s="38"/>
      <c r="DH31" s="61"/>
      <c r="DI31" s="61"/>
    </row>
    <row r="32" spans="1:113" ht="15" customHeight="1">
      <c r="A32" s="40"/>
      <c r="BN32" s="38"/>
      <c r="BO32" s="62"/>
      <c r="BP32" s="63"/>
      <c r="BQ32" s="63"/>
      <c r="BR32" s="63"/>
      <c r="BS32" s="63"/>
      <c r="BT32" s="63"/>
      <c r="BU32" s="63"/>
      <c r="BV32" s="63"/>
      <c r="BW32" s="63"/>
      <c r="BX32" s="64"/>
      <c r="BZ32" s="62"/>
      <c r="CA32" s="63"/>
      <c r="CB32" s="63"/>
      <c r="CC32" s="63"/>
      <c r="CD32" s="63"/>
      <c r="CE32" s="63"/>
      <c r="CF32" s="63"/>
      <c r="CG32" s="63"/>
      <c r="CH32" s="63"/>
      <c r="CI32" s="64"/>
      <c r="CJ32" s="61"/>
      <c r="CM32" s="38"/>
      <c r="CN32" s="62"/>
      <c r="CO32" s="63"/>
      <c r="CP32" s="63"/>
      <c r="CQ32" s="63"/>
      <c r="CR32" s="63"/>
      <c r="CS32" s="63"/>
      <c r="CT32" s="63"/>
      <c r="CU32" s="63"/>
      <c r="CV32" s="63"/>
      <c r="CW32" s="64"/>
      <c r="CY32" s="62"/>
      <c r="CZ32" s="63"/>
      <c r="DA32" s="63"/>
      <c r="DB32" s="63"/>
      <c r="DC32" s="63"/>
      <c r="DD32" s="63"/>
      <c r="DE32" s="63"/>
      <c r="DF32" s="63"/>
      <c r="DG32" s="63"/>
      <c r="DH32" s="64"/>
      <c r="DI32" s="61"/>
    </row>
    <row r="33" spans="1:113" ht="15" customHeight="1">
      <c r="A33" s="41"/>
      <c r="BN33" s="38"/>
      <c r="CJ33" s="61"/>
      <c r="CM33" s="38"/>
      <c r="DI33" s="61"/>
    </row>
    <row r="34" spans="1:113" ht="15" customHeight="1">
      <c r="BN34" s="62"/>
      <c r="BO34" s="63"/>
      <c r="BP34" s="63"/>
      <c r="BQ34" s="63"/>
      <c r="BR34" s="63"/>
      <c r="BS34" s="63"/>
      <c r="BT34" s="63"/>
      <c r="BU34" s="63"/>
      <c r="BV34" s="63"/>
      <c r="BW34" s="63"/>
      <c r="BX34" s="63"/>
      <c r="BY34" s="63"/>
      <c r="BZ34" s="63"/>
      <c r="CA34" s="63"/>
      <c r="CB34" s="63"/>
      <c r="CC34" s="63"/>
      <c r="CD34" s="63"/>
      <c r="CE34" s="63"/>
      <c r="CF34" s="63"/>
      <c r="CG34" s="63"/>
      <c r="CH34" s="63"/>
      <c r="CI34" s="63"/>
      <c r="CJ34" s="64"/>
      <c r="CM34" s="62"/>
      <c r="CN34" s="63"/>
      <c r="CO34" s="63"/>
      <c r="CP34" s="63"/>
      <c r="CQ34" s="63"/>
      <c r="CR34" s="63"/>
      <c r="CS34" s="63"/>
      <c r="CT34" s="63"/>
      <c r="CU34" s="63"/>
      <c r="CV34" s="63"/>
      <c r="CW34" s="63"/>
      <c r="CX34" s="63"/>
      <c r="CY34" s="63"/>
      <c r="CZ34" s="63"/>
      <c r="DA34" s="63"/>
      <c r="DB34" s="63"/>
      <c r="DC34" s="63"/>
      <c r="DD34" s="63"/>
      <c r="DE34" s="63"/>
      <c r="DF34" s="63"/>
      <c r="DG34" s="63"/>
      <c r="DH34" s="63"/>
      <c r="DI34" s="64"/>
    </row>
    <row r="35" spans="1:113" ht="15" customHeight="1"/>
    <row r="36" spans="1:113" ht="15" customHeight="1">
      <c r="A36" s="39"/>
    </row>
    <row r="37" spans="1:113" ht="15" customHeight="1">
      <c r="A37" s="40"/>
    </row>
    <row r="38" spans="1:113" ht="15" customHeight="1" thickBot="1">
      <c r="A38" s="40"/>
    </row>
    <row r="39" spans="1:113" ht="15" customHeight="1" thickBot="1">
      <c r="A39" s="40"/>
      <c r="BN39" s="187" t="s">
        <v>77</v>
      </c>
      <c r="BO39" s="188"/>
      <c r="BP39" s="188"/>
      <c r="BQ39" s="188"/>
      <c r="BR39" s="188"/>
      <c r="BS39" s="188"/>
      <c r="BT39" s="188"/>
      <c r="BU39" s="188"/>
      <c r="BV39" s="188"/>
      <c r="BW39" s="188"/>
      <c r="BX39" s="188"/>
      <c r="BY39" s="188"/>
      <c r="BZ39" s="188"/>
      <c r="CA39" s="188"/>
      <c r="CB39" s="188"/>
      <c r="CC39" s="188"/>
      <c r="CD39" s="188"/>
      <c r="CE39" s="188"/>
      <c r="CF39" s="188"/>
      <c r="CG39" s="188"/>
      <c r="CH39" s="188"/>
      <c r="CI39" s="188"/>
      <c r="CJ39" s="188"/>
      <c r="CK39" s="188"/>
      <c r="CL39" s="188"/>
      <c r="CM39" s="188"/>
      <c r="CN39" s="188"/>
      <c r="CO39" s="188"/>
      <c r="CP39" s="188"/>
      <c r="CQ39" s="188"/>
      <c r="CR39" s="188"/>
      <c r="CS39" s="188"/>
      <c r="CT39" s="189"/>
    </row>
    <row r="40" spans="1:113" ht="15" customHeight="1">
      <c r="A40" s="40"/>
      <c r="BN40" s="94"/>
      <c r="BO40" s="95"/>
      <c r="BP40" s="95"/>
      <c r="BQ40" s="95"/>
      <c r="BR40" s="95"/>
      <c r="BS40" s="95"/>
      <c r="BT40" s="95"/>
      <c r="BU40" s="95"/>
      <c r="BV40" s="95"/>
      <c r="BW40" s="95"/>
      <c r="BX40" s="95"/>
      <c r="BY40" s="95"/>
      <c r="BZ40" s="95"/>
      <c r="CA40" s="95"/>
      <c r="CB40" s="95"/>
      <c r="CC40" s="95"/>
      <c r="CD40" s="95"/>
      <c r="CE40" s="95"/>
      <c r="CF40" s="95"/>
      <c r="CG40" s="95"/>
      <c r="CH40" s="95"/>
      <c r="CI40" s="95"/>
      <c r="CJ40" s="95"/>
      <c r="CK40" s="95"/>
      <c r="CL40" s="95"/>
      <c r="CM40" s="95"/>
      <c r="CN40" s="95"/>
      <c r="CO40" s="95"/>
      <c r="CP40" s="95"/>
      <c r="CQ40" s="95"/>
      <c r="CR40" s="95"/>
      <c r="CS40" s="95"/>
      <c r="CT40" s="96"/>
    </row>
    <row r="41" spans="1:113" ht="15" customHeight="1">
      <c r="A41" s="40"/>
      <c r="BN41" s="97"/>
      <c r="CT41" s="98"/>
    </row>
    <row r="42" spans="1:113" ht="15" customHeight="1">
      <c r="A42" s="40"/>
      <c r="BN42" s="97"/>
      <c r="CT42" s="98"/>
    </row>
    <row r="43" spans="1:113" ht="15" customHeight="1">
      <c r="A43" s="40"/>
      <c r="BN43" s="97"/>
      <c r="CT43" s="98"/>
    </row>
    <row r="44" spans="1:113" ht="15" customHeight="1">
      <c r="A44" s="40"/>
      <c r="BN44" s="97"/>
      <c r="CT44" s="98"/>
    </row>
    <row r="45" spans="1:113" ht="15" customHeight="1">
      <c r="A45" s="40"/>
      <c r="BN45" s="97"/>
      <c r="CT45" s="98"/>
    </row>
    <row r="46" spans="1:113" ht="15" customHeight="1">
      <c r="A46" s="40"/>
      <c r="BN46" s="97"/>
      <c r="CT46" s="98"/>
    </row>
    <row r="47" spans="1:113" ht="15" customHeight="1">
      <c r="A47" s="40"/>
      <c r="BN47" s="97"/>
      <c r="CT47" s="98"/>
    </row>
    <row r="48" spans="1:113" ht="15" customHeight="1">
      <c r="A48" s="40"/>
      <c r="BN48" s="97"/>
      <c r="CT48" s="98"/>
    </row>
    <row r="49" spans="1:98" ht="15" customHeight="1">
      <c r="A49" s="40"/>
      <c r="BN49" s="97"/>
      <c r="CT49" s="98"/>
    </row>
    <row r="50" spans="1:98" ht="15" customHeight="1">
      <c r="A50" s="40"/>
      <c r="BN50" s="97"/>
      <c r="CT50" s="98"/>
    </row>
    <row r="51" spans="1:98" ht="15" customHeight="1">
      <c r="A51" s="40"/>
      <c r="BN51" s="97"/>
      <c r="CT51" s="98"/>
    </row>
    <row r="52" spans="1:98" ht="15" customHeight="1">
      <c r="A52" s="40"/>
      <c r="BN52" s="97"/>
      <c r="CT52" s="98"/>
    </row>
    <row r="53" spans="1:98" ht="15" customHeight="1">
      <c r="A53" s="40"/>
      <c r="BN53" s="97"/>
      <c r="CT53" s="98"/>
    </row>
    <row r="54" spans="1:98" ht="15" customHeight="1">
      <c r="A54" s="40"/>
      <c r="BN54" s="97"/>
      <c r="CT54" s="98"/>
    </row>
    <row r="55" spans="1:98" ht="15" customHeight="1">
      <c r="A55" s="40"/>
      <c r="BN55" s="97"/>
      <c r="CT55" s="98"/>
    </row>
    <row r="56" spans="1:98" ht="15" customHeight="1">
      <c r="A56" s="40"/>
      <c r="BN56" s="97"/>
      <c r="CT56" s="98"/>
    </row>
    <row r="57" spans="1:98" ht="15" customHeight="1">
      <c r="A57" s="41"/>
      <c r="BN57" s="97"/>
      <c r="CT57" s="98"/>
    </row>
    <row r="58" spans="1:98" ht="15" customHeight="1">
      <c r="BN58" s="97"/>
      <c r="CT58" s="98"/>
    </row>
    <row r="59" spans="1:98" ht="17.25" customHeight="1">
      <c r="AR59" s="186" t="s">
        <v>62</v>
      </c>
      <c r="AS59" s="186"/>
      <c r="AT59" s="186"/>
      <c r="AU59" s="186"/>
      <c r="AV59" s="186"/>
      <c r="AW59" s="186"/>
      <c r="AX59" s="186"/>
      <c r="AY59" s="186"/>
      <c r="AZ59" s="186"/>
      <c r="BA59" s="186"/>
      <c r="BB59" s="186"/>
      <c r="BC59" s="186"/>
      <c r="BD59" s="186"/>
      <c r="BE59" s="186"/>
      <c r="BF59" s="186"/>
      <c r="BG59" s="186"/>
      <c r="BH59" s="186"/>
      <c r="BI59" s="186"/>
      <c r="BJ59" s="186"/>
      <c r="BK59" s="186"/>
      <c r="BL59" s="186"/>
      <c r="BN59" s="97"/>
      <c r="CT59" s="98"/>
    </row>
    <row r="60" spans="1:98" ht="30.75" customHeight="1">
      <c r="AR60" s="186"/>
      <c r="AS60" s="186"/>
      <c r="AT60" s="186"/>
      <c r="AU60" s="186"/>
      <c r="AV60" s="186"/>
      <c r="AW60" s="186"/>
      <c r="AX60" s="186"/>
      <c r="AY60" s="186"/>
      <c r="AZ60" s="186"/>
      <c r="BA60" s="186"/>
      <c r="BB60" s="186"/>
      <c r="BC60" s="186"/>
      <c r="BD60" s="186"/>
      <c r="BE60" s="186"/>
      <c r="BF60" s="186"/>
      <c r="BG60" s="186"/>
      <c r="BH60" s="186"/>
      <c r="BI60" s="186"/>
      <c r="BJ60" s="186"/>
      <c r="BK60" s="186"/>
      <c r="BL60" s="186"/>
      <c r="BN60" s="97"/>
      <c r="CT60" s="98"/>
    </row>
    <row r="61" spans="1:98" ht="15" customHeight="1">
      <c r="BN61" s="97"/>
      <c r="CT61" s="98"/>
    </row>
    <row r="62" spans="1:98" ht="15" customHeight="1">
      <c r="BN62" s="97"/>
      <c r="CT62" s="98"/>
    </row>
    <row r="63" spans="1:98" ht="15" customHeight="1">
      <c r="BN63" s="97"/>
      <c r="CT63" s="98"/>
    </row>
    <row r="64" spans="1:98" ht="15" customHeight="1">
      <c r="BN64" s="97"/>
      <c r="CT64" s="98"/>
    </row>
    <row r="65" spans="66:98" ht="15" customHeight="1">
      <c r="BN65" s="97"/>
      <c r="CT65" s="98"/>
    </row>
    <row r="66" spans="66:98" ht="15" customHeight="1">
      <c r="BN66" s="97"/>
      <c r="CT66" s="98"/>
    </row>
    <row r="67" spans="66:98" ht="15" customHeight="1">
      <c r="BN67" s="97"/>
      <c r="CT67" s="98"/>
    </row>
    <row r="68" spans="66:98" ht="15" customHeight="1">
      <c r="BN68" s="97"/>
      <c r="CT68" s="98"/>
    </row>
    <row r="69" spans="66:98" ht="15" customHeight="1">
      <c r="BN69" s="97"/>
      <c r="CT69" s="98"/>
    </row>
    <row r="70" spans="66:98" ht="15" customHeight="1">
      <c r="BN70" s="97"/>
      <c r="CT70" s="98"/>
    </row>
    <row r="71" spans="66:98" ht="15" customHeight="1">
      <c r="BN71" s="97"/>
      <c r="CT71" s="98"/>
    </row>
    <row r="72" spans="66:98" ht="15" customHeight="1">
      <c r="BN72" s="97"/>
      <c r="CT72" s="98"/>
    </row>
    <row r="73" spans="66:98" ht="15" customHeight="1">
      <c r="BN73" s="97"/>
      <c r="CT73" s="98"/>
    </row>
    <row r="74" spans="66:98" ht="15" customHeight="1">
      <c r="BN74" s="97"/>
      <c r="CT74" s="98"/>
    </row>
    <row r="75" spans="66:98" ht="15" customHeight="1">
      <c r="BN75" s="97"/>
      <c r="CT75" s="98"/>
    </row>
    <row r="76" spans="66:98" ht="15" customHeight="1">
      <c r="BN76" s="97"/>
      <c r="CT76" s="98"/>
    </row>
    <row r="77" spans="66:98" ht="15" customHeight="1">
      <c r="BN77" s="97"/>
      <c r="CT77" s="98"/>
    </row>
    <row r="78" spans="66:98" ht="15" customHeight="1">
      <c r="BN78" s="97"/>
      <c r="CT78" s="98"/>
    </row>
    <row r="79" spans="66:98" ht="15" customHeight="1">
      <c r="BN79" s="97"/>
      <c r="CT79" s="98"/>
    </row>
    <row r="80" spans="66:98" ht="15" customHeight="1">
      <c r="BN80" s="97"/>
      <c r="CT80" s="98"/>
    </row>
    <row r="81" spans="5:98" ht="15" customHeight="1">
      <c r="BN81" s="97"/>
      <c r="CT81" s="98"/>
    </row>
    <row r="82" spans="5:98" ht="15" customHeight="1">
      <c r="BN82" s="97"/>
      <c r="CT82" s="98"/>
    </row>
    <row r="83" spans="5:98" ht="15" customHeight="1">
      <c r="BN83" s="97"/>
      <c r="CT83" s="98"/>
    </row>
    <row r="84" spans="5:98" ht="15" customHeight="1">
      <c r="BN84" s="97"/>
      <c r="CT84" s="98"/>
    </row>
    <row r="85" spans="5:98" ht="15" customHeight="1">
      <c r="BN85" s="97"/>
      <c r="CT85" s="98"/>
    </row>
    <row r="86" spans="5:98" ht="15" customHeight="1">
      <c r="BN86" s="97"/>
      <c r="CT86" s="98"/>
    </row>
    <row r="87" spans="5:98" ht="15" customHeight="1">
      <c r="BN87" s="97"/>
      <c r="CT87" s="98"/>
    </row>
    <row r="88" spans="5:98" ht="15" customHeight="1">
      <c r="AR88" s="185" t="s">
        <v>63</v>
      </c>
      <c r="AS88" s="185"/>
      <c r="AT88" s="185"/>
      <c r="AU88" s="185"/>
      <c r="AV88" s="185"/>
      <c r="AW88" s="185"/>
      <c r="AX88" s="185"/>
      <c r="AY88" s="185"/>
      <c r="AZ88" s="185"/>
      <c r="BA88" s="185"/>
      <c r="BC88" s="185" t="s">
        <v>64</v>
      </c>
      <c r="BD88" s="185"/>
      <c r="BE88" s="185"/>
      <c r="BF88" s="185"/>
      <c r="BG88" s="185"/>
      <c r="BH88" s="185"/>
      <c r="BI88" s="185"/>
      <c r="BJ88" s="185"/>
      <c r="BK88" s="185"/>
      <c r="BL88" s="185"/>
      <c r="BN88" s="97"/>
      <c r="CT88" s="98"/>
    </row>
    <row r="89" spans="5:98" ht="30.75" customHeight="1">
      <c r="AR89" s="185"/>
      <c r="AS89" s="185"/>
      <c r="AT89" s="185"/>
      <c r="AU89" s="185"/>
      <c r="AV89" s="185"/>
      <c r="AW89" s="185"/>
      <c r="AX89" s="185"/>
      <c r="AY89" s="185"/>
      <c r="AZ89" s="185"/>
      <c r="BA89" s="185"/>
      <c r="BC89" s="185"/>
      <c r="BD89" s="185"/>
      <c r="BE89" s="185"/>
      <c r="BF89" s="185"/>
      <c r="BG89" s="185"/>
      <c r="BH89" s="185"/>
      <c r="BI89" s="185"/>
      <c r="BJ89" s="185"/>
      <c r="BK89" s="185"/>
      <c r="BL89" s="185"/>
      <c r="BN89" s="97"/>
      <c r="CT89" s="98"/>
    </row>
    <row r="90" spans="5:98" ht="15" customHeight="1">
      <c r="BN90" s="97"/>
      <c r="CT90" s="98"/>
    </row>
    <row r="91" spans="5:98" ht="15" customHeight="1">
      <c r="BN91" s="97"/>
      <c r="CT91" s="98"/>
    </row>
    <row r="92" spans="5:98" ht="15" customHeight="1">
      <c r="BN92" s="97"/>
      <c r="CT92" s="98"/>
    </row>
    <row r="93" spans="5:98" ht="15" customHeight="1">
      <c r="E93" s="35"/>
      <c r="F93" s="35"/>
      <c r="G93" s="35"/>
      <c r="H93" s="36"/>
      <c r="BN93" s="97"/>
      <c r="CT93" s="98"/>
    </row>
    <row r="94" spans="5:98" ht="15" customHeight="1">
      <c r="BN94" s="97"/>
      <c r="CT94" s="98"/>
    </row>
    <row r="95" spans="5:98" ht="15" customHeight="1">
      <c r="BN95" s="97"/>
      <c r="CT95" s="98"/>
    </row>
    <row r="96" spans="5:98" ht="15" customHeight="1" thickBot="1">
      <c r="BN96" s="99"/>
      <c r="BO96" s="100"/>
      <c r="BP96" s="100"/>
      <c r="BQ96" s="100"/>
      <c r="BR96" s="100"/>
      <c r="BS96" s="100"/>
      <c r="BT96" s="100"/>
      <c r="BU96" s="100"/>
      <c r="BV96" s="100"/>
      <c r="BW96" s="100"/>
      <c r="BX96" s="100"/>
      <c r="BY96" s="100"/>
      <c r="BZ96" s="100"/>
      <c r="CA96" s="100"/>
      <c r="CB96" s="100"/>
      <c r="CC96" s="100"/>
      <c r="CD96" s="100"/>
      <c r="CE96" s="100"/>
      <c r="CF96" s="100"/>
      <c r="CG96" s="100"/>
      <c r="CH96" s="100"/>
      <c r="CI96" s="100"/>
      <c r="CJ96" s="100"/>
      <c r="CK96" s="100"/>
      <c r="CL96" s="100"/>
      <c r="CM96" s="100"/>
      <c r="CN96" s="100"/>
      <c r="CO96" s="100"/>
      <c r="CP96" s="100"/>
      <c r="CQ96" s="100"/>
      <c r="CR96" s="100"/>
      <c r="CS96" s="100"/>
      <c r="CT96" s="101"/>
    </row>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spans="44:53" ht="15" customHeight="1"/>
    <row r="114" spans="44:53" ht="15" customHeight="1"/>
    <row r="115" spans="44:53" ht="15" customHeight="1">
      <c r="AR115" s="185" t="s">
        <v>65</v>
      </c>
      <c r="AS115" s="185"/>
      <c r="AT115" s="185"/>
      <c r="AU115" s="185"/>
      <c r="AV115" s="185"/>
      <c r="AW115" s="185"/>
      <c r="AX115" s="185"/>
      <c r="AY115" s="185"/>
      <c r="AZ115" s="185"/>
      <c r="BA115" s="185"/>
    </row>
    <row r="116" spans="44:53" ht="15" customHeight="1">
      <c r="AR116" s="185"/>
      <c r="AS116" s="185"/>
      <c r="AT116" s="185"/>
      <c r="AU116" s="185"/>
      <c r="AV116" s="185"/>
      <c r="AW116" s="185"/>
      <c r="AX116" s="185"/>
      <c r="AY116" s="185"/>
      <c r="AZ116" s="185"/>
      <c r="BA116" s="185"/>
    </row>
    <row r="117" spans="44:53" ht="15" customHeight="1"/>
    <row r="118" spans="44:53" ht="30.75" customHeight="1"/>
    <row r="119" spans="44:53" ht="15" customHeight="1"/>
    <row r="120" spans="44:53" ht="15" customHeight="1"/>
    <row r="121" spans="44:53" ht="15" customHeight="1"/>
    <row r="122" spans="44:53" ht="15" customHeight="1"/>
    <row r="123" spans="44:53" ht="15" customHeight="1"/>
    <row r="124" spans="44:53" ht="15" customHeight="1"/>
    <row r="125" spans="44:53" ht="15" customHeight="1"/>
    <row r="126" spans="44:53" ht="15" customHeight="1"/>
    <row r="127" spans="44:53" ht="15" customHeight="1"/>
    <row r="128" spans="44:53"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spans="1:2" ht="15" customHeight="1"/>
    <row r="146" spans="1:2" ht="15" customHeight="1"/>
    <row r="147" spans="1:2" ht="15" customHeight="1"/>
    <row r="148" spans="1:2" ht="15" customHeight="1"/>
    <row r="149" spans="1:2" ht="15" customHeight="1"/>
    <row r="150" spans="1:2" ht="15" customHeight="1">
      <c r="A150" s="39"/>
      <c r="B150" s="6"/>
    </row>
    <row r="151" spans="1:2" ht="5.25" customHeight="1">
      <c r="A151" s="40"/>
      <c r="B151" s="4"/>
    </row>
    <row r="152" spans="1:2" ht="25.5" customHeight="1">
      <c r="A152" s="40"/>
      <c r="B152" s="4"/>
    </row>
    <row r="153" spans="1:2" ht="15" customHeight="1">
      <c r="A153" s="40"/>
      <c r="B153" s="4"/>
    </row>
    <row r="154" spans="1:2" ht="15" customHeight="1">
      <c r="A154" s="40"/>
      <c r="B154" s="4"/>
    </row>
    <row r="155" spans="1:2" ht="15" customHeight="1">
      <c r="A155" s="40"/>
      <c r="B155" s="4"/>
    </row>
    <row r="156" spans="1:2" ht="15" customHeight="1">
      <c r="A156" s="40"/>
      <c r="B156" s="4"/>
    </row>
    <row r="157" spans="1:2" ht="15" customHeight="1">
      <c r="A157" s="40"/>
      <c r="B157" s="4"/>
    </row>
    <row r="158" spans="1:2" ht="15" customHeight="1">
      <c r="A158" s="40"/>
      <c r="B158" s="4"/>
    </row>
    <row r="159" spans="1:2" ht="15" customHeight="1">
      <c r="A159" s="40"/>
      <c r="B159" s="4"/>
    </row>
    <row r="160" spans="1:2" ht="15" customHeight="1">
      <c r="A160" s="40"/>
      <c r="B160" s="4"/>
    </row>
    <row r="161" spans="1:2" ht="15" customHeight="1">
      <c r="A161" s="40"/>
      <c r="B161" s="4"/>
    </row>
    <row r="162" spans="1:2" ht="15" customHeight="1">
      <c r="A162" s="40"/>
      <c r="B162" s="4"/>
    </row>
    <row r="163" spans="1:2" ht="15" customHeight="1">
      <c r="A163" s="40"/>
      <c r="B163" s="4"/>
    </row>
    <row r="164" spans="1:2" ht="15" customHeight="1">
      <c r="A164" s="40"/>
      <c r="B164" s="4"/>
    </row>
    <row r="165" spans="1:2" ht="15" customHeight="1">
      <c r="A165" s="41"/>
      <c r="B165" s="3"/>
    </row>
    <row r="166" spans="1:2" ht="15" customHeight="1">
      <c r="A166" s="39"/>
      <c r="B166" s="6"/>
    </row>
    <row r="167" spans="1:2" ht="15" customHeight="1">
      <c r="A167" s="40"/>
      <c r="B167" s="4"/>
    </row>
    <row r="168" spans="1:2" ht="15" customHeight="1">
      <c r="A168" s="40"/>
      <c r="B168" s="4"/>
    </row>
    <row r="169" spans="1:2" ht="15" customHeight="1">
      <c r="A169" s="40"/>
      <c r="B169" s="4"/>
    </row>
    <row r="170" spans="1:2" ht="15" customHeight="1">
      <c r="A170" s="40"/>
      <c r="B170" s="4"/>
    </row>
    <row r="171" spans="1:2" ht="15" customHeight="1">
      <c r="A171" s="40"/>
      <c r="B171" s="4"/>
    </row>
    <row r="172" spans="1:2" ht="15" customHeight="1">
      <c r="A172" s="40"/>
      <c r="B172" s="4"/>
    </row>
    <row r="173" spans="1:2" ht="15" customHeight="1">
      <c r="A173" s="40"/>
      <c r="B173" s="4"/>
    </row>
    <row r="174" spans="1:2" ht="15" customHeight="1">
      <c r="A174" s="40"/>
      <c r="B174" s="4"/>
    </row>
    <row r="175" spans="1:2" ht="15" customHeight="1">
      <c r="A175" s="40"/>
      <c r="B175" s="4"/>
    </row>
    <row r="176" spans="1:2" ht="15" customHeight="1">
      <c r="A176" s="40"/>
      <c r="B176" s="4"/>
    </row>
    <row r="177" spans="1:2" ht="15" customHeight="1">
      <c r="A177" s="40"/>
      <c r="B177" s="4"/>
    </row>
    <row r="178" spans="1:2" ht="15" customHeight="1">
      <c r="A178" s="40"/>
      <c r="B178" s="4"/>
    </row>
    <row r="179" spans="1:2" ht="15" customHeight="1">
      <c r="A179" s="40"/>
      <c r="B179" s="4"/>
    </row>
    <row r="180" spans="1:2" ht="15" customHeight="1">
      <c r="A180" s="41"/>
      <c r="B180" s="3"/>
    </row>
    <row r="181" spans="1:2" ht="15" customHeight="1"/>
    <row r="182" spans="1:2" ht="15" customHeight="1"/>
    <row r="183" spans="1:2" ht="15" customHeight="1"/>
  </sheetData>
  <mergeCells count="7">
    <mergeCell ref="B1:T1"/>
    <mergeCell ref="V1:AN1"/>
    <mergeCell ref="AR88:BA89"/>
    <mergeCell ref="BC88:BL89"/>
    <mergeCell ref="AR59:BL60"/>
    <mergeCell ref="AR115:BA116"/>
    <mergeCell ref="BN39:CT39"/>
  </mergeCells>
  <phoneticPr fontId="4" type="noConversion"/>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Comparison Table 1220</vt:lpstr>
      <vt:lpstr>Thermal data</vt:lpstr>
      <vt:lpstr>IR &amp; Picture</vt:lpstr>
    </vt:vector>
  </TitlesOfParts>
  <Company>Netgear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Hernández Pacheco</dc:creator>
  <cp:lastModifiedBy>宮欽揚</cp:lastModifiedBy>
  <cp:lastPrinted>2022-03-17T05:49:14Z</cp:lastPrinted>
  <dcterms:created xsi:type="dcterms:W3CDTF">2017-04-24T20:15:24Z</dcterms:created>
  <dcterms:modified xsi:type="dcterms:W3CDTF">2022-12-30T09:31:37Z</dcterms:modified>
</cp:coreProperties>
</file>